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<sst xmlns="http://schemas.openxmlformats.org/spreadsheetml/2006/main" count="473" uniqueCount="183">
  <si>
    <t>Затверджено</t>
  </si>
  <si>
    <t>Наказ Міністерства фінансів України</t>
  </si>
  <si>
    <t>26.08.2014  № 836</t>
  </si>
  <si>
    <t>Звіт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</si>
  <si>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</si>
  <si>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</si>
  <si>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</si>
  <si>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</si>
  <si>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</si>
  <si>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</si>
  <si>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</si>
  <si>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</si>
  <si>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</si>
  <si>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</si>
  <si>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</si>
  <si>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</si>
  <si>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</si>
  <si>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</si>
  <si>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</si>
  <si>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</si>
  <si>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</si>
  <si>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</si>
  <si>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</si>
  <si>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</si>
  <si>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</si>
  <si>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</si>
  <si>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</si>
  <si>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</si>
  <si>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Забезпечення діяльності центрів професійної реабілітації інвалідів та центрів соціальної реабілітації дітей-інвалідів сфери органів праці та соціального захисту населення</t>
  </si>
  <si>
    <t>Придбання обладнання та предметів довгострокового користування</t>
  </si>
  <si>
    <t>Проведення капітального ремонту</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</si>
  <si>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</si>
  <si>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</si>
  <si>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</si>
  <si>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</si>
  <si>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</si>
  <si>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</si>
  <si>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інвалідам та дітям-інвалідам</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</si>
  <si>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</si>
  <si>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</si>
  <si>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</si>
  <si>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</si>
  <si>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</si>
  <si>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</si>
  <si>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</si>
  <si>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Кількість установ</t>
  </si>
  <si>
    <t>од.</t>
  </si>
  <si>
    <t>Мережа</t>
  </si>
  <si>
    <t>Кількість відділень</t>
  </si>
  <si>
    <t>штатний розпис</t>
  </si>
  <si>
    <t>Пояснення щодо причин розбіжностей між затвердженими та досягнутими результативними показниками</t>
  </si>
  <si>
    <t>професіонали, які надають соціальні послуги</t>
  </si>
  <si>
    <t>продукту</t>
  </si>
  <si>
    <t>Чисельність осіб, які потребують соціального обслуговування (надання соціальних послуг)</t>
  </si>
  <si>
    <t>осіб</t>
  </si>
  <si>
    <t>форма 12соц</t>
  </si>
  <si>
    <t>Чисельність осіб, забезпечених соціальним обслуговуванням (наданням соціальних послуг)</t>
  </si>
  <si>
    <t>ефективності</t>
  </si>
  <si>
    <t>розрахунок</t>
  </si>
  <si>
    <t>грн</t>
  </si>
  <si>
    <t>якості</t>
  </si>
  <si>
    <t>Відсоток осіб, охоплених соціальним обслуговуванням, до загальної чисельності осіб, які потребують соціальних послуг</t>
  </si>
  <si>
    <t>%</t>
  </si>
  <si>
    <t>Кількість одиниць придбаного обладнання</t>
  </si>
  <si>
    <t>звітність установ</t>
  </si>
  <si>
    <t>тис.грн</t>
  </si>
  <si>
    <t>Метраж об'єктів, що планується відремонтувати</t>
  </si>
  <si>
    <t>Середня вартість ремонту 1 кв.м.</t>
  </si>
  <si>
    <t>Питома вага відремонтованої площі у загальній площі, що потребує ремонту</t>
  </si>
  <si>
    <t xml:space="preserve">Кількість штатних одиниць </t>
  </si>
  <si>
    <t>шт.од</t>
  </si>
  <si>
    <t>м²</t>
  </si>
  <si>
    <t xml:space="preserve">8. Джерела фінансування інвестиційних проектів у розрізі підпрограм </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</si>
  <si>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</si>
  <si>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</si>
  <si>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</si>
  <si>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</si>
  <si>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</si>
  <si>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</si>
  <si>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</si>
  <si>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</si>
  <si>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</si>
  <si>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(підпис)</t>
  </si>
  <si>
    <t>(ініціали та прізвище)</t>
  </si>
  <si>
    <t>Забезпечення соціальними послугами за місцем проживання, які не здатні до самообслуговування у зв'язку з похилим віком, хворобою, інвалідністю</t>
  </si>
  <si>
    <t xml:space="preserve">про виконання паспорта бюджетної програми місцевого бюджету станом на 01.01.2018 року </t>
  </si>
  <si>
    <t>,</t>
  </si>
  <si>
    <t xml:space="preserve">Пояснення щодо причин відхидення </t>
  </si>
  <si>
    <t>Кількість штатних одиниць персоналу, у т.ч.:</t>
  </si>
  <si>
    <t>у тому числі професіоналів, фахівців та робітників, які надають соціальні послуги</t>
  </si>
  <si>
    <t>3.1</t>
  </si>
  <si>
    <t>1.1</t>
  </si>
  <si>
    <t>2</t>
  </si>
  <si>
    <t>чисельність осіб, забезпечених соціальним обслуговуванням (наданням соціальних послуг)</t>
  </si>
  <si>
    <t>3</t>
  </si>
  <si>
    <t>середньорічна кількість осіб, які потребують соціального обслуговування (надання соціальних послуг), з них:</t>
  </si>
  <si>
    <t xml:space="preserve">чоловіків </t>
  </si>
  <si>
    <t>жінок</t>
  </si>
  <si>
    <t>у тому числі з V групою рухової активності</t>
  </si>
  <si>
    <t>4</t>
  </si>
  <si>
    <t>4.1</t>
  </si>
  <si>
    <t>4.2</t>
  </si>
  <si>
    <t>середньорічна кількість осіб, забезпечених соціальним обслуговуванням (наданням соціальних послуг), з них:</t>
  </si>
  <si>
    <t>Чисельність обслуговуваних на 1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</si>
  <si>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однієї особи територіальним центром, за винятком стаціонарних відділень, на рік</t>
  </si>
  <si>
    <t xml:space="preserve">середні витрати на соціальне обслуговування (надання соціальних послуг) одного чоловіка територіальним центром, за винятком стаціонарних відділень, на рік, </t>
  </si>
  <si>
    <t xml:space="preserve">середні витрати на соціальне обслуговування (надання соціальних послуг) однієї жінки територіальним центром, за винятком стаціонарних відділень, на рік, </t>
  </si>
  <si>
    <t>Завдання 1</t>
  </si>
  <si>
    <t>Завдання 2</t>
  </si>
  <si>
    <t>Середні витрати на придбання 1 обладнання</t>
  </si>
  <si>
    <t>Завдання 3</t>
  </si>
  <si>
    <t>Підпрограма 2</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</si>
  <si>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</si>
  <si>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Підпрограма 1</t>
  </si>
  <si>
    <t>Надання реабілітаційних послуг інвалідам та дітям інвалідам</t>
  </si>
  <si>
    <t>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t>
  </si>
  <si>
    <t>кількість установ для осіб з інвалідністю та дітей з інвалідністю</t>
  </si>
  <si>
    <t>мережа</t>
  </si>
  <si>
    <t>кількість осіб з інвалідністю та дітей з інвалідністю, які отримали реабілітаційні послуги, з них:</t>
  </si>
  <si>
    <t>1.2</t>
  </si>
  <si>
    <t xml:space="preserve"> середні витрати на реабілітацію однієї особи з інвалідністю та дитини з інвалідністю на рік, з них:</t>
  </si>
  <si>
    <t>чоловіків (хлопців)</t>
  </si>
  <si>
    <t>жінок (дівчат)</t>
  </si>
  <si>
    <t>на одного чоловіка (хлопця), грн.</t>
  </si>
  <si>
    <t>на одну жінку (дівчину), грн.</t>
  </si>
  <si>
    <t>кількість дітей з інвалідністю, які інтегровані в дошкільні, загальноосвітні навчальні заклади, з них:</t>
  </si>
  <si>
    <t>2.1</t>
  </si>
  <si>
    <t>2.2</t>
  </si>
  <si>
    <t>відсоток охоплення осіб з інвалідністю та дітей з інвалідністю реабілітаційними послугами, з них:</t>
  </si>
  <si>
    <t>частка дітей з інвалідністю, які інтегровані в дошкільні, загальноосвітні навчальні заклади, від загальної їх чисельності, з них:</t>
  </si>
  <si>
    <t>Начальник планового віддлу</t>
  </si>
  <si>
    <t>Федоровська Н.Г.</t>
  </si>
  <si>
    <t>Надання соціальних та реабілітаційних послуг громадянам похилого віку, інвалідам, дітям-інвалідам в установах соціального обслуговування</t>
  </si>
  <si>
    <t>15</t>
  </si>
  <si>
    <t>1513100</t>
  </si>
  <si>
    <t>1513104</t>
  </si>
  <si>
    <t>1513105</t>
  </si>
  <si>
    <t>кількість ліжок у стаціонарних відділеннях постійного та тимчасового проживання</t>
  </si>
  <si>
    <t>6</t>
  </si>
  <si>
    <t>6.1</t>
  </si>
  <si>
    <t>6.2</t>
  </si>
  <si>
    <t>Відсутність показників пов”язана із відсутністю стаціонарних відділень в міському теріторіальному центрі соціальноого обслуговування ( надання соціальних послуг).</t>
  </si>
  <si>
    <t>середні витрати на соціальне обслуговування (надання соціальних послуг) однієї особи у стаціонарному відділенні постійного та тимчасового проживання на рік</t>
  </si>
  <si>
    <t>середні витрати на соціальне обслуговування (надання соціальних послуг) одного чоловіка у стаціонарному відділенні постійного та тимчасового проживання на рік</t>
  </si>
  <si>
    <t>середні витрати на соціальне обслуговування (надання соціальних послуг) однієї жінки у стаціонарному відділенні постійного та тимчасового проживання на рік</t>
  </si>
  <si>
    <t>частка працевлаштованих осіб з інвалідністю від загальної чисельності випускників, %</t>
  </si>
  <si>
    <t xml:space="preserve">Згідно наказу міністерства соціальної політики України №825 від 28.07.2016року і закону України «Про реабілітацію інвалідів України», наказу  міністерства соціальної політики України №505 від 15.08.2013 року, центр соціальної реабілітації дітей інвалідів надає тільки реабілітаційні послуги, без подальшого працевлаштування. </t>
  </si>
  <si>
    <t>відхилення по спец.фонду виникло за рахунок використання коштів спеціального фонду отриманих за іншими джерелами власних надходжень; по заг.фонду у наслідок економії по енергоносіям</t>
  </si>
  <si>
    <t>зменшення вартості ремонту 1 м.кв. внаслідок проведення електронних торгів та надання цінової пропозиції з ціною меньшою, ніж планувалось</t>
  </si>
  <si>
    <t>151000</t>
  </si>
  <si>
    <t xml:space="preserve">відхилення по загальному фонду винекло  за рахунок дотримання режиму економії по енергонасіям  ;відхилення по спеціальному фонду виникло за рахунок використання коштів отриманих від плати за послуги та іншими джерелами власних надходжень </t>
  </si>
  <si>
    <t>Зменшення суми договору внаслідок проведення процедури закупівлі та надання переможцем пропозиції з меншою сумою, ніж передбачалось; оплата за фактичний обсяг робіт виявився нижче ніж запланован</t>
  </si>
  <si>
    <t>відхилення по загальному фонду винекло  за рахунок дотримання режиму економії по енергонасіям  ;відхилення по спеціальному фонду виникло за рахунок використання коштів отриманих від плати за послуги та іншими джерелами власних надходжень ;  оплата за фактичний обсяг робіт виявився нижче ніж запланован</t>
  </si>
  <si>
    <t>В результаті зменшення ціни отримано економію лімітів.</t>
  </si>
  <si>
    <t>Так як договірні ціни підрядників та виконавців менші чим заплановано згідно робочих проектів(планів) фактичні показники середньої вартості ремонту 1 кв.м. менші в порівнянні з планом.</t>
  </si>
  <si>
    <t>Чорна І.І.</t>
  </si>
  <si>
    <t>Відхилення 0,75  шт.одиниці    зумовлено  змінами штатного розпису :   збільшено 0,75 шт.одиниці соціального робітника, в межах загальної чисельності.</t>
  </si>
  <si>
    <t>Відхилення  осіб, які потребують соціального обслуговування  202 особи,     обумовлено зміною демографічної ситуації  ,але   відносно V групи рухомої активності  чисельність осіб,які потребували обслуговування  менше ніж заплановано на 18 осіб . 
Відхилення чисельності осіб забезпечених  соціальними послугами  644 особи зумовлено  смертю потребуючих отримання соціальних послуг, зі зміною їх місця проживання (переїзд до родичів,тощо),з особистою відмовою,з наданням їм соціальних послух фізичною особою(Постанова КМУ№558) ,з оформленням в будинок - інтернат та ін.</t>
  </si>
  <si>
    <t xml:space="preserve">      Чисельність обслуговуваних на 1 штатну одиницю професіонала ,фахівця та робітника, які надають соціальні послуги  відносно  плану (затверджено) зменшено на 3 одиниці в звязку зі зменшенням кількості обслуговуємих та збільшенням кількості штатних одиниць,які надають соціальні послуги.
     Середні витрати на соціальне обслуговування однієї особи становлять 2422,20 грн. із розрахунку суми касових видатків підпрограми Забезпечення соціальними послугами за місцем проживання громадян,не здатних до самообслуговування у звязку з похилим віком,хворобою,інвалідністю поділених на 9003 - чисельність осіб забезпечених соц.послугами. 
     Так як середні витрати на соціальне обслуговування 1 особи розраховуються з урахуванням чоловіків і жінок, дані показники однакові для вісх категорій.Збільшення відхилення пояснюється зменшенням кількості осіб забезпечених соціальним обслуговуванням.  </t>
  </si>
  <si>
    <t>відхилення виникло за рахунок економії на придбанні обладнанні на суму 86,00 грн.</t>
  </si>
  <si>
    <t>Оплата за Фактичний обсяг робіт виявився нижче ніж запланована</t>
  </si>
  <si>
    <t>Відхилення відсотка осіб охоплених соціальними послугами зумовлено із смертю потребуючих отримання соціальних послуг, зі зміною їх місця проживання (переїзд до родичів,тощо),з особистою відмовою,з наданням їм соціальних послух фізичною особою(Постанова КМУ№558) ,з оформленням в будинок - інтернат та ін.</t>
  </si>
  <si>
    <t>у зв"язку із збільшенням кількості дітей інвалідів які отримали реабілітаційні послуги</t>
  </si>
  <si>
    <t>за рахунок коштів утриманих від благодійних внесків</t>
  </si>
  <si>
    <t xml:space="preserve">за рахунок коштів утриманих від благодійних внесків, як наслідок середні витрати зменшилися </t>
  </si>
  <si>
    <t>Додаткові видатки на суму 72,137грн:використання  благодійних надходжень та отримана благодійна допомога в натуральному виразі та економіі по енергоносіям</t>
  </si>
  <si>
    <t>Міська програма "Соціальний захист на 2017-2019роки"</t>
  </si>
  <si>
    <t>у зв"язку із збільшенням направлень на дітей з інвалідністю з управлінь соціальних виплат и компенсацій</t>
  </si>
  <si>
    <t>у зв"язку із збільшенням із загальною кількістю дітей які проходять пеабілітацію</t>
  </si>
  <si>
    <t>середньорічна кількість осіб у стаціонарних відділеннях постійного чи тимчасового проживання, з них:
чоловіків,</t>
  </si>
  <si>
    <t>5</t>
  </si>
  <si>
    <t>5.1</t>
  </si>
  <si>
    <t>5.2</t>
  </si>
  <si>
    <t>7</t>
  </si>
  <si>
    <t>7.1</t>
  </si>
  <si>
    <t>7.2</t>
  </si>
  <si>
    <t xml:space="preserve">середньорічна кількість осіб з інвалідністю і ліжко хворих в стаціонарних відділеннях, з них
 </t>
  </si>
  <si>
    <t>-</t>
  </si>
  <si>
    <t>кількість працевлаштованих осіб з інвалідністю</t>
  </si>
  <si>
    <t xml:space="preserve">Інформація щодо кількості працевлаштованих осіб з інвалідністю не відображена у зв"язку з тим що метою Міського центру соціальної реабілітації дітей-інвалідів є здійснення заходів, спрямованих на розвиток та коригування порушень розвитку дитини-інваліда, навчання її основним соціальним та побутовим навичкам, розвиток здібностей, створення передумов для інтеграції в суспільство. </t>
  </si>
  <si>
    <t>В.о. директора департаменту</t>
  </si>
  <si>
    <t xml:space="preserve">економія коштів на рік, що виникла у резульитаті впровадження в експлуатацію придбанного обладнання </t>
  </si>
  <si>
    <t>Обсяг річної економії бюджетних коштів в результаті проведення капітального ремонту</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</si>
</sst>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00"/>
    <numFmt numFmtId="174" formatCode="0&quot;    &quot;"/>
    <numFmt numFmtId="175" formatCode="0.0"/>
  </numFmts>
  <fonts count="28">
    <font>
      <sz val="8"/>
      <name val="Arial"/>
      <family val="2"/>
    </font>
    <font>
      <sz val="12"/>
      <name val="Arial"/>
      <family val="0"/>
    </font>
    <font>
      <b/>
      <sz val="8"/>
      <name val="Arial"/>
      <family val="0"/>
    </font>
    <font>
      <b/>
      <i/>
      <sz val="8"/>
      <name val="Arial"/>
      <family val="0"/>
    </font>
    <font>
      <sz val="7"/>
      <name val="Arial"/>
      <family val="0"/>
    </font>
    <font>
      <b/>
      <sz val="9"/>
      <name val="Arial"/>
      <family val="0"/>
    </font>
    <font>
      <sz val="9"/>
      <name val="Times New Roman"/>
      <family val="0"/>
    </font>
    <font>
      <i/>
      <sz val="8"/>
      <name val="Arial"/>
      <family val="0"/>
    </font>
    <font>
      <b/>
      <sz val="6"/>
      <name val="Arial"/>
      <family val="0"/>
    </font>
    <font>
      <i/>
      <sz val="9"/>
      <name val="Arial"/>
      <family val="0"/>
    </font>
    <font>
      <sz val="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0" fillId="0" borderId="0">
      <alignment/>
      <protection/>
    </xf>
    <xf numFmtId="0" fontId="0" fillId="0" borderId="0">
      <alignment/>
      <protection/>
    </xf>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1" fillId="0" borderId="9" applyNumberFormat="0" applyFill="0" applyAlignment="0" applyProtection="0"/>
    <xf numFmtId="0" fontId="23" fillId="0" borderId="0" applyNumberFormat="0" applyFill="0" applyBorder="0" applyAlignment="0" applyProtection="0"/>
    <xf numFmtId="0" fontId="0" fillId="0" borderId="0">
      <alignment/>
      <protection/>
    </xf>
    <xf numFmtId="0" fontId="0" fillId="0" borderId="0">
      <alignment/>
      <protection/>
    </xf>
    <xf numFmtId="0" fontId="15" fillId="4" borderId="0" applyNumberFormat="0" applyBorder="0" applyAlignment="0" applyProtection="0"/>
  </cellStyleXfs>
  <cellXfs count="181">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10" xfId="0" applyNumberFormat="1" applyFont="1" applyBorder="1" applyAlignment="1">
      <alignment horizontal="left" wrapText="1"/>
    </xf>
    <xf numFmtId="0" fontId="0" fillId="0" borderId="11" xfId="0" applyNumberFormat="1" applyFont="1" applyBorder="1" applyAlignment="1">
      <alignment horizontal="centerContinuous" vertical="top"/>
    </xf>
    <xf numFmtId="0" fontId="0" fillId="0" borderId="0" xfId="0" applyNumberFormat="1" applyAlignment="1">
      <alignment horizontal="centerContinuous"/>
    </xf>
    <xf numFmtId="0" fontId="0" fillId="0" borderId="0" xfId="0" applyNumberFormat="1" applyAlignment="1">
      <alignment horizontal="left"/>
    </xf>
    <xf numFmtId="0" fontId="2" fillId="0" borderId="0" xfId="0" applyFont="1" applyAlignment="1">
      <alignment horizontal="left"/>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10" fillId="0" borderId="0" xfId="0" applyFont="1" applyAlignment="1">
      <alignment horizontal="left"/>
    </xf>
    <xf numFmtId="22" fontId="10" fillId="0" borderId="0" xfId="0" applyNumberFormat="1" applyFont="1" applyAlignment="1">
      <alignment horizontal="left"/>
    </xf>
    <xf numFmtId="49" fontId="0" fillId="0" borderId="11" xfId="0" applyNumberFormat="1" applyFont="1" applyBorder="1" applyAlignment="1">
      <alignment horizontal="centerContinuous" vertical="top"/>
    </xf>
    <xf numFmtId="49" fontId="0" fillId="0" borderId="0" xfId="0" applyNumberFormat="1" applyAlignment="1">
      <alignment/>
    </xf>
    <xf numFmtId="0" fontId="2" fillId="24" borderId="0" xfId="0" applyFont="1" applyFill="1" applyAlignment="1">
      <alignment horizontal="left"/>
    </xf>
    <xf numFmtId="0" fontId="0" fillId="24" borderId="0" xfId="0" applyFill="1" applyAlignment="1">
      <alignment/>
    </xf>
    <xf numFmtId="173" fontId="2" fillId="24" borderId="0" xfId="0" applyNumberFormat="1" applyFont="1" applyFill="1" applyAlignment="1">
      <alignment horizontal="left"/>
    </xf>
    <xf numFmtId="173" fontId="0" fillId="24" borderId="0" xfId="0" applyNumberFormat="1" applyFill="1" applyAlignment="1">
      <alignment/>
    </xf>
    <xf numFmtId="0" fontId="7" fillId="24" borderId="0" xfId="0" applyNumberFormat="1" applyFont="1" applyFill="1" applyBorder="1" applyAlignment="1">
      <alignment horizontal="left" wrapText="1"/>
    </xf>
    <xf numFmtId="0" fontId="7" fillId="24" borderId="0" xfId="0" applyNumberFormat="1" applyFont="1" applyFill="1" applyBorder="1" applyAlignment="1">
      <alignment horizontal="left" wrapText="1"/>
    </xf>
    <xf numFmtId="0" fontId="5" fillId="0" borderId="15" xfId="0" applyNumberFormat="1" applyFont="1" applyBorder="1" applyAlignment="1">
      <alignment horizontal="left" wrapText="1"/>
    </xf>
    <xf numFmtId="0" fontId="5" fillId="24" borderId="15" xfId="0" applyNumberFormat="1" applyFont="1" applyFill="1" applyBorder="1" applyAlignment="1">
      <alignment horizontal="left" wrapText="1"/>
    </xf>
    <xf numFmtId="1" fontId="0" fillId="24" borderId="15" xfId="0" applyNumberFormat="1" applyFont="1" applyFill="1" applyBorder="1" applyAlignment="1">
      <alignment horizontal="right"/>
    </xf>
    <xf numFmtId="1" fontId="0" fillId="24" borderId="10" xfId="0" applyNumberFormat="1" applyFont="1" applyFill="1" applyBorder="1" applyAlignment="1">
      <alignment horizontal="left"/>
    </xf>
    <xf numFmtId="0" fontId="0" fillId="24" borderId="12" xfId="0" applyNumberFormat="1" applyFill="1" applyBorder="1" applyAlignment="1">
      <alignment horizontal="left" wrapText="1"/>
    </xf>
    <xf numFmtId="0" fontId="0" fillId="24" borderId="12" xfId="0" applyNumberFormat="1" applyFont="1" applyFill="1" applyBorder="1" applyAlignment="1">
      <alignment horizontal="left" wrapText="1"/>
    </xf>
    <xf numFmtId="173" fontId="0" fillId="24" borderId="12" xfId="0" applyNumberFormat="1" applyFont="1" applyFill="1" applyBorder="1" applyAlignment="1">
      <alignment horizontal="left" wrapText="1"/>
    </xf>
    <xf numFmtId="173" fontId="6" fillId="24" borderId="12" xfId="0" applyNumberFormat="1" applyFont="1" applyFill="1" applyBorder="1" applyAlignment="1">
      <alignment horizontal="center" vertical="center"/>
    </xf>
    <xf numFmtId="173" fontId="6" fillId="0" borderId="15" xfId="0" applyNumberFormat="1" applyFont="1" applyBorder="1" applyAlignment="1">
      <alignment horizontal="center" vertical="center"/>
    </xf>
    <xf numFmtId="0" fontId="0" fillId="24" borderId="10" xfId="0" applyFont="1" applyFill="1" applyBorder="1" applyAlignment="1">
      <alignment horizontal="left"/>
    </xf>
    <xf numFmtId="49" fontId="0" fillId="24" borderId="10" xfId="0" applyNumberFormat="1" applyFill="1" applyBorder="1" applyAlignment="1">
      <alignment horizontal="left"/>
    </xf>
    <xf numFmtId="49" fontId="0" fillId="24" borderId="10" xfId="0" applyNumberFormat="1" applyFont="1" applyFill="1" applyBorder="1" applyAlignment="1">
      <alignment horizontal="left"/>
    </xf>
    <xf numFmtId="2" fontId="6" fillId="24" borderId="12" xfId="0" applyNumberFormat="1" applyFont="1" applyFill="1" applyBorder="1" applyAlignment="1">
      <alignment horizontal="right" vertical="center"/>
    </xf>
    <xf numFmtId="173" fontId="6" fillId="0" borderId="15" xfId="0" applyNumberFormat="1" applyFont="1" applyBorder="1" applyAlignment="1">
      <alignment horizontal="right" vertical="center"/>
    </xf>
    <xf numFmtId="0" fontId="7" fillId="24" borderId="15" xfId="0" applyNumberFormat="1" applyFont="1" applyFill="1" applyBorder="1" applyAlignment="1">
      <alignment horizontal="left" wrapText="1"/>
    </xf>
    <xf numFmtId="1" fontId="5" fillId="24" borderId="12" xfId="0" applyNumberFormat="1" applyFont="1" applyFill="1" applyBorder="1" applyAlignment="1">
      <alignment horizontal="left"/>
    </xf>
    <xf numFmtId="1" fontId="5" fillId="24" borderId="13" xfId="0" applyNumberFormat="1" applyFont="1" applyFill="1" applyBorder="1" applyAlignment="1">
      <alignment horizontal="left"/>
    </xf>
    <xf numFmtId="1" fontId="5" fillId="24" borderId="14" xfId="0" applyNumberFormat="1" applyFont="1" applyFill="1" applyBorder="1" applyAlignment="1">
      <alignment horizontal="left"/>
    </xf>
    <xf numFmtId="49" fontId="0" fillId="24" borderId="15" xfId="0" applyNumberFormat="1" applyFill="1" applyBorder="1" applyAlignment="1">
      <alignment horizontal="right"/>
    </xf>
    <xf numFmtId="49" fontId="0" fillId="24" borderId="15" xfId="0" applyNumberFormat="1" applyFont="1" applyFill="1" applyBorder="1" applyAlignment="1">
      <alignment horizontal="right"/>
    </xf>
    <xf numFmtId="0" fontId="0" fillId="24" borderId="16" xfId="0" applyNumberFormat="1" applyFill="1" applyBorder="1" applyAlignment="1">
      <alignment horizontal="left" wrapText="1"/>
    </xf>
    <xf numFmtId="0" fontId="0" fillId="24" borderId="16" xfId="0" applyNumberFormat="1" applyFont="1" applyFill="1" applyBorder="1" applyAlignment="1">
      <alignment horizontal="left" wrapText="1"/>
    </xf>
    <xf numFmtId="0" fontId="5" fillId="24" borderId="15" xfId="0" applyNumberFormat="1" applyFont="1" applyFill="1" applyBorder="1" applyAlignment="1">
      <alignment horizontal="left" vertical="center" wrapText="1"/>
    </xf>
    <xf numFmtId="173" fontId="6" fillId="24" borderId="12" xfId="0" applyNumberFormat="1" applyFont="1" applyFill="1" applyBorder="1" applyAlignment="1">
      <alignment horizontal="right" vertical="center"/>
    </xf>
    <xf numFmtId="0" fontId="0" fillId="24" borderId="15" xfId="0" applyNumberFormat="1" applyFill="1" applyBorder="1" applyAlignment="1">
      <alignment horizontal="left" wrapText="1"/>
    </xf>
    <xf numFmtId="0" fontId="0" fillId="24" borderId="15" xfId="0" applyNumberFormat="1" applyFont="1" applyFill="1" applyBorder="1" applyAlignment="1">
      <alignment horizontal="left" wrapText="1"/>
    </xf>
    <xf numFmtId="175" fontId="6" fillId="24" borderId="12" xfId="0" applyNumberFormat="1" applyFont="1" applyFill="1" applyBorder="1" applyAlignment="1">
      <alignment horizontal="right" vertical="center"/>
    </xf>
    <xf numFmtId="1" fontId="6" fillId="24" borderId="12" xfId="0" applyNumberFormat="1" applyFont="1" applyFill="1" applyBorder="1" applyAlignment="1">
      <alignment horizontal="right" vertical="center"/>
    </xf>
    <xf numFmtId="0" fontId="0" fillId="0" borderId="12" xfId="0" applyNumberFormat="1" applyFont="1" applyBorder="1" applyAlignment="1">
      <alignment horizontal="left" wrapText="1"/>
    </xf>
    <xf numFmtId="1" fontId="6" fillId="0" borderId="12" xfId="0" applyNumberFormat="1" applyFont="1" applyBorder="1" applyAlignment="1">
      <alignment horizontal="right" vertical="center"/>
    </xf>
    <xf numFmtId="49" fontId="0" fillId="0" borderId="15" xfId="0" applyNumberFormat="1" applyBorder="1" applyAlignment="1">
      <alignment horizontal="right"/>
    </xf>
    <xf numFmtId="49" fontId="0" fillId="0" borderId="15" xfId="0" applyNumberFormat="1" applyFont="1" applyBorder="1" applyAlignment="1">
      <alignment horizontal="right"/>
    </xf>
    <xf numFmtId="0" fontId="0" fillId="0" borderId="10" xfId="0" applyFont="1" applyBorder="1" applyAlignment="1">
      <alignment horizontal="left"/>
    </xf>
    <xf numFmtId="0" fontId="0" fillId="0" borderId="16" xfId="0" applyNumberFormat="1" applyFill="1" applyBorder="1" applyAlignment="1">
      <alignment horizontal="left" wrapText="1"/>
    </xf>
    <xf numFmtId="0" fontId="0" fillId="0" borderId="16" xfId="0" applyNumberFormat="1" applyFont="1" applyFill="1" applyBorder="1" applyAlignment="1">
      <alignment horizontal="left" wrapText="1"/>
    </xf>
    <xf numFmtId="1" fontId="2" fillId="0" borderId="17" xfId="0" applyNumberFormat="1" applyFont="1" applyBorder="1" applyAlignment="1">
      <alignment horizontal="left"/>
    </xf>
    <xf numFmtId="1" fontId="2" fillId="0" borderId="10" xfId="0" applyNumberFormat="1" applyFont="1" applyBorder="1" applyAlignment="1">
      <alignment horizontal="left"/>
    </xf>
    <xf numFmtId="1" fontId="2" fillId="0" borderId="18" xfId="0" applyNumberFormat="1" applyFont="1" applyBorder="1" applyAlignment="1">
      <alignment horizontal="left"/>
    </xf>
    <xf numFmtId="0" fontId="2" fillId="0" borderId="15" xfId="0" applyNumberFormat="1" applyFont="1" applyBorder="1" applyAlignment="1">
      <alignment horizontal="left" vertical="center" wrapText="1"/>
    </xf>
    <xf numFmtId="0" fontId="0" fillId="0" borderId="15" xfId="0" applyNumberFormat="1" applyFill="1" applyBorder="1" applyAlignment="1">
      <alignment horizontal="left" wrapText="1"/>
    </xf>
    <xf numFmtId="0" fontId="0" fillId="0" borderId="15" xfId="0" applyNumberFormat="1" applyFont="1" applyFill="1" applyBorder="1" applyAlignment="1">
      <alignment horizontal="left" wrapText="1"/>
    </xf>
    <xf numFmtId="173" fontId="6" fillId="24" borderId="15" xfId="0" applyNumberFormat="1" applyFont="1" applyFill="1" applyBorder="1" applyAlignment="1">
      <alignment horizontal="center" vertical="center"/>
    </xf>
    <xf numFmtId="0" fontId="0" fillId="0" borderId="15" xfId="0" applyNumberFormat="1" applyFont="1" applyBorder="1" applyAlignment="1">
      <alignment horizontal="right" vertical="center"/>
    </xf>
    <xf numFmtId="0" fontId="2" fillId="0" borderId="19" xfId="0" applyFont="1" applyBorder="1" applyAlignment="1">
      <alignment horizontal="left"/>
    </xf>
    <xf numFmtId="0" fontId="2" fillId="0" borderId="11" xfId="0" applyFont="1" applyBorder="1" applyAlignment="1">
      <alignment horizontal="left"/>
    </xf>
    <xf numFmtId="1" fontId="0" fillId="0" borderId="15"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15" xfId="0" applyNumberFormat="1" applyFont="1" applyBorder="1" applyAlignment="1">
      <alignment horizontal="center" vertical="center"/>
    </xf>
    <xf numFmtId="174" fontId="0" fillId="0" borderId="15" xfId="0" applyNumberFormat="1" applyFont="1" applyBorder="1" applyAlignment="1">
      <alignment horizontal="center" vertical="center"/>
    </xf>
    <xf numFmtId="172" fontId="0" fillId="0" borderId="15" xfId="0" applyNumberFormat="1" applyFont="1" applyBorder="1" applyAlignment="1">
      <alignment horizontal="right" vertical="center"/>
    </xf>
    <xf numFmtId="173" fontId="0" fillId="0" borderId="15" xfId="0" applyNumberFormat="1" applyFont="1" applyBorder="1" applyAlignment="1">
      <alignment horizontal="right" vertical="center"/>
    </xf>
    <xf numFmtId="0" fontId="0" fillId="0" borderId="15" xfId="0" applyNumberFormat="1" applyFont="1" applyBorder="1" applyAlignment="1">
      <alignment horizontal="left" vertical="center" wrapText="1"/>
    </xf>
    <xf numFmtId="173" fontId="2" fillId="0" borderId="15" xfId="0" applyNumberFormat="1" applyFont="1" applyBorder="1" applyAlignment="1">
      <alignment horizontal="right" vertical="center" wrapText="1"/>
    </xf>
    <xf numFmtId="173" fontId="2" fillId="0" borderId="15"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172" fontId="2" fillId="0" borderId="15" xfId="0" applyNumberFormat="1" applyFont="1" applyBorder="1" applyAlignment="1">
      <alignment horizontal="right" vertical="center" wrapText="1"/>
    </xf>
    <xf numFmtId="0" fontId="0" fillId="0" borderId="15" xfId="0" applyNumberFormat="1" applyBorder="1" applyAlignment="1">
      <alignment horizontal="left" vertical="center" wrapText="1"/>
    </xf>
    <xf numFmtId="172" fontId="2" fillId="0" borderId="15"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174" fontId="2" fillId="0" borderId="15" xfId="0" applyNumberFormat="1" applyFont="1" applyBorder="1" applyAlignment="1">
      <alignment horizontal="center" vertical="center" wrapText="1"/>
    </xf>
    <xf numFmtId="0" fontId="2" fillId="0" borderId="15" xfId="0" applyNumberFormat="1" applyFont="1" applyBorder="1" applyAlignment="1">
      <alignment horizontal="left" vertical="center" wrapText="1"/>
    </xf>
    <xf numFmtId="0" fontId="1" fillId="0" borderId="0" xfId="0" applyNumberFormat="1" applyFont="1" applyAlignment="1">
      <alignment horizontal="center" vertical="center"/>
    </xf>
    <xf numFmtId="49" fontId="0" fillId="0" borderId="0" xfId="0" applyNumberFormat="1" applyAlignment="1">
      <alignment horizontal="left" wrapText="1"/>
    </xf>
    <xf numFmtId="0" fontId="0" fillId="0" borderId="10" xfId="0" applyNumberFormat="1" applyFont="1" applyBorder="1" applyAlignment="1">
      <alignment horizontal="left" wrapText="1"/>
    </xf>
    <xf numFmtId="0" fontId="0" fillId="0" borderId="0" xfId="0" applyNumberFormat="1" applyAlignment="1">
      <alignment horizontal="center"/>
    </xf>
    <xf numFmtId="0" fontId="0" fillId="0" borderId="15" xfId="0" applyNumberFormat="1" applyFont="1" applyBorder="1" applyAlignment="1">
      <alignment horizontal="center" vertical="center" wrapText="1"/>
    </xf>
    <xf numFmtId="0" fontId="0" fillId="0" borderId="0" xfId="0" applyAlignment="1">
      <alignment horizontal="left"/>
    </xf>
    <xf numFmtId="1" fontId="0" fillId="0" borderId="15" xfId="0" applyNumberFormat="1" applyFont="1" applyBorder="1" applyAlignment="1">
      <alignment horizontal="center" vertical="center" wrapText="1"/>
    </xf>
    <xf numFmtId="1" fontId="0" fillId="0" borderId="15" xfId="0" applyNumberFormat="1" applyFont="1" applyBorder="1" applyAlignment="1">
      <alignment horizontal="center"/>
    </xf>
    <xf numFmtId="0" fontId="0" fillId="0" borderId="20"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20"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8" xfId="0" applyNumberFormat="1" applyFont="1" applyBorder="1" applyAlignment="1">
      <alignment horizontal="center" vertical="center"/>
    </xf>
    <xf numFmtId="1" fontId="2" fillId="0" borderId="15" xfId="0" applyNumberFormat="1" applyFont="1" applyBorder="1" applyAlignment="1">
      <alignment horizontal="center" vertical="center" wrapText="1"/>
    </xf>
    <xf numFmtId="173" fontId="0" fillId="24" borderId="15" xfId="0" applyNumberFormat="1" applyFont="1" applyFill="1" applyBorder="1" applyAlignment="1">
      <alignment horizontal="right" vertical="center"/>
    </xf>
    <xf numFmtId="0" fontId="2" fillId="0" borderId="15" xfId="0" applyFont="1" applyBorder="1" applyAlignment="1">
      <alignment horizontal="left"/>
    </xf>
    <xf numFmtId="173" fontId="2" fillId="0" borderId="15" xfId="0" applyNumberFormat="1" applyFont="1" applyBorder="1" applyAlignment="1">
      <alignment horizontal="right" vertical="center"/>
    </xf>
    <xf numFmtId="0" fontId="3" fillId="0" borderId="15" xfId="0" applyNumberFormat="1" applyFont="1" applyBorder="1" applyAlignment="1">
      <alignment horizontal="left" wrapText="1"/>
    </xf>
    <xf numFmtId="173" fontId="3" fillId="0" borderId="15" xfId="0" applyNumberFormat="1" applyFont="1" applyBorder="1" applyAlignment="1">
      <alignment horizontal="right" vertical="center"/>
    </xf>
    <xf numFmtId="0" fontId="0" fillId="0" borderId="15" xfId="0" applyFont="1" applyBorder="1" applyAlignment="1">
      <alignment horizontal="left"/>
    </xf>
    <xf numFmtId="0" fontId="0" fillId="0" borderId="15" xfId="0" applyNumberFormat="1" applyFont="1" applyBorder="1" applyAlignment="1">
      <alignment horizontal="left" wrapText="1"/>
    </xf>
    <xf numFmtId="173" fontId="0" fillId="0" borderId="15" xfId="0" applyNumberFormat="1" applyFont="1" applyBorder="1" applyAlignment="1">
      <alignment horizontal="right" vertical="center"/>
    </xf>
    <xf numFmtId="0" fontId="0" fillId="0" borderId="15" xfId="0" applyNumberFormat="1" applyFont="1" applyBorder="1" applyAlignment="1">
      <alignment horizontal="center" vertical="center"/>
    </xf>
    <xf numFmtId="0" fontId="4" fillId="0" borderId="15" xfId="0" applyNumberFormat="1" applyFont="1" applyBorder="1" applyAlignment="1">
      <alignment horizontal="center" vertical="center" wrapText="1"/>
    </xf>
    <xf numFmtId="0" fontId="5" fillId="0" borderId="13" xfId="0" applyFont="1" applyBorder="1" applyAlignment="1">
      <alignment horizontal="left" wrapText="1"/>
    </xf>
    <xf numFmtId="0" fontId="5" fillId="0" borderId="14" xfId="0" applyFont="1" applyBorder="1" applyAlignment="1">
      <alignment horizontal="left" wrapText="1"/>
    </xf>
    <xf numFmtId="1" fontId="0" fillId="0" borderId="15" xfId="0" applyNumberFormat="1" applyFont="1" applyBorder="1" applyAlignment="1">
      <alignment horizontal="right"/>
    </xf>
    <xf numFmtId="173" fontId="6" fillId="0" borderId="12" xfId="0" applyNumberFormat="1" applyFont="1" applyBorder="1" applyAlignment="1">
      <alignment horizontal="right" vertical="center"/>
    </xf>
    <xf numFmtId="0" fontId="6" fillId="0" borderId="15" xfId="0" applyNumberFormat="1" applyFont="1" applyBorder="1" applyAlignment="1">
      <alignment horizontal="right" vertical="center"/>
    </xf>
    <xf numFmtId="0" fontId="0" fillId="0" borderId="12" xfId="0" applyNumberFormat="1" applyBorder="1" applyAlignment="1">
      <alignment horizontal="left" wrapText="1"/>
    </xf>
    <xf numFmtId="0" fontId="7" fillId="24" borderId="15" xfId="0" applyNumberFormat="1" applyFont="1" applyFill="1" applyBorder="1" applyAlignment="1">
      <alignment horizontal="left" wrapText="1"/>
    </xf>
    <xf numFmtId="173" fontId="6" fillId="24" borderId="15" xfId="0" applyNumberFormat="1" applyFont="1" applyFill="1" applyBorder="1" applyAlignment="1">
      <alignment horizontal="right" vertical="center"/>
    </xf>
    <xf numFmtId="173" fontId="6" fillId="0" borderId="12" xfId="0" applyNumberFormat="1" applyFont="1" applyBorder="1" applyAlignment="1">
      <alignment horizontal="center" vertical="center"/>
    </xf>
    <xf numFmtId="173" fontId="0" fillId="24" borderId="12" xfId="0" applyNumberFormat="1" applyFill="1" applyBorder="1" applyAlignment="1">
      <alignment horizontal="left" wrapText="1"/>
    </xf>
    <xf numFmtId="173" fontId="7" fillId="24" borderId="15" xfId="0" applyNumberFormat="1" applyFont="1" applyFill="1" applyBorder="1" applyAlignment="1">
      <alignment horizontal="left" wrapText="1"/>
    </xf>
    <xf numFmtId="173" fontId="5" fillId="24" borderId="15" xfId="0" applyNumberFormat="1" applyFont="1" applyFill="1" applyBorder="1" applyAlignment="1">
      <alignment horizontal="left" vertical="center" wrapText="1"/>
    </xf>
    <xf numFmtId="173" fontId="5" fillId="24" borderId="12" xfId="0" applyNumberFormat="1" applyFont="1" applyFill="1" applyBorder="1" applyAlignment="1">
      <alignment horizontal="left"/>
    </xf>
    <xf numFmtId="173" fontId="5" fillId="24" borderId="13" xfId="0" applyNumberFormat="1" applyFont="1" applyFill="1" applyBorder="1" applyAlignment="1">
      <alignment horizontal="left"/>
    </xf>
    <xf numFmtId="173" fontId="5" fillId="24" borderId="14" xfId="0" applyNumberFormat="1" applyFont="1" applyFill="1" applyBorder="1" applyAlignment="1">
      <alignment horizontal="left"/>
    </xf>
    <xf numFmtId="173" fontId="5" fillId="24" borderId="15" xfId="0" applyNumberFormat="1" applyFont="1" applyFill="1" applyBorder="1" applyAlignment="1">
      <alignment horizontal="left" wrapText="1"/>
    </xf>
    <xf numFmtId="175" fontId="6" fillId="0" borderId="12" xfId="0" applyNumberFormat="1" applyFont="1" applyBorder="1" applyAlignment="1">
      <alignment horizontal="right" vertical="center"/>
    </xf>
    <xf numFmtId="0" fontId="7" fillId="24" borderId="15" xfId="0" applyNumberFormat="1" applyFont="1" applyFill="1" applyBorder="1" applyAlignment="1">
      <alignment horizontal="left" wrapText="1"/>
    </xf>
    <xf numFmtId="0" fontId="5" fillId="0" borderId="15" xfId="0" applyNumberFormat="1" applyFont="1" applyBorder="1" applyAlignment="1">
      <alignment horizontal="left" vertical="center" wrapText="1"/>
    </xf>
    <xf numFmtId="2" fontId="6" fillId="0" borderId="12" xfId="0" applyNumberFormat="1" applyFont="1" applyBorder="1" applyAlignment="1">
      <alignment horizontal="right" vertical="center"/>
    </xf>
    <xf numFmtId="1" fontId="5" fillId="0" borderId="12" xfId="0" applyNumberFormat="1" applyFont="1" applyBorder="1" applyAlignment="1">
      <alignment horizontal="left"/>
    </xf>
    <xf numFmtId="1" fontId="5" fillId="0" borderId="13" xfId="0" applyNumberFormat="1" applyFont="1" applyBorder="1" applyAlignment="1">
      <alignment horizontal="left"/>
    </xf>
    <xf numFmtId="1" fontId="5" fillId="0" borderId="14" xfId="0" applyNumberFormat="1" applyFont="1" applyBorder="1" applyAlignment="1">
      <alignment horizontal="left"/>
    </xf>
    <xf numFmtId="49" fontId="0" fillId="0" borderId="10" xfId="0" applyNumberFormat="1" applyBorder="1" applyAlignment="1">
      <alignment horizontal="left"/>
    </xf>
    <xf numFmtId="49" fontId="0" fillId="0" borderId="10" xfId="0" applyNumberFormat="1" applyFont="1" applyBorder="1" applyAlignment="1">
      <alignment horizontal="left"/>
    </xf>
    <xf numFmtId="1" fontId="8" fillId="0" borderId="0" xfId="0" applyNumberFormat="1" applyFont="1" applyAlignment="1">
      <alignment horizontal="left" vertical="top"/>
    </xf>
    <xf numFmtId="0" fontId="0" fillId="0" borderId="19"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0" xfId="0" applyNumberFormat="1" applyAlignment="1">
      <alignment horizontal="center" vertical="center"/>
    </xf>
    <xf numFmtId="1" fontId="0" fillId="0" borderId="19" xfId="0" applyNumberFormat="1" applyFont="1" applyBorder="1" applyAlignment="1">
      <alignment horizontal="center"/>
    </xf>
    <xf numFmtId="0" fontId="2" fillId="0" borderId="15" xfId="0" applyNumberFormat="1" applyFont="1" applyBorder="1" applyAlignment="1">
      <alignment horizontal="right" vertical="center" wrapText="1"/>
    </xf>
    <xf numFmtId="0" fontId="0" fillId="0" borderId="11" xfId="0" applyNumberFormat="1" applyFont="1" applyBorder="1" applyAlignment="1">
      <alignment horizontal="center" vertical="top"/>
    </xf>
    <xf numFmtId="0" fontId="9" fillId="0" borderId="0" xfId="0" applyNumberFormat="1" applyFont="1" applyAlignment="1">
      <alignment horizontal="left" wrapText="1"/>
    </xf>
    <xf numFmtId="0" fontId="9" fillId="0" borderId="10" xfId="0" applyFont="1" applyBorder="1" applyAlignment="1">
      <alignment horizontal="left"/>
    </xf>
    <xf numFmtId="0" fontId="9" fillId="0" borderId="0" xfId="0" applyNumberFormat="1" applyFont="1" applyAlignment="1">
      <alignment horizontal="center"/>
    </xf>
    <xf numFmtId="0" fontId="0" fillId="0" borderId="11" xfId="0" applyNumberFormat="1" applyFont="1" applyBorder="1" applyAlignment="1">
      <alignment horizontal="left" wrapText="1"/>
    </xf>
    <xf numFmtId="0" fontId="0" fillId="0" borderId="19" xfId="0"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2" fontId="7" fillId="24" borderId="12" xfId="0" applyNumberFormat="1" applyFont="1" applyFill="1" applyBorder="1" applyAlignment="1">
      <alignment horizontal="left" wrapText="1"/>
    </xf>
    <xf numFmtId="2" fontId="7" fillId="24" borderId="13" xfId="0" applyNumberFormat="1" applyFont="1" applyFill="1" applyBorder="1" applyAlignment="1">
      <alignment horizontal="left" wrapText="1"/>
    </xf>
    <xf numFmtId="2" fontId="7" fillId="24" borderId="14" xfId="0" applyNumberFormat="1" applyFont="1" applyFill="1" applyBorder="1" applyAlignment="1">
      <alignment horizontal="left" wrapText="1"/>
    </xf>
    <xf numFmtId="0" fontId="7" fillId="24" borderId="12" xfId="0" applyFont="1" applyFill="1" applyBorder="1" applyAlignment="1">
      <alignment horizontal="left" wrapText="1"/>
    </xf>
    <xf numFmtId="0" fontId="7" fillId="24" borderId="13" xfId="0" applyFont="1" applyFill="1" applyBorder="1" applyAlignment="1">
      <alignment horizontal="left" wrapText="1"/>
    </xf>
    <xf numFmtId="0" fontId="7" fillId="24" borderId="14" xfId="0" applyFont="1" applyFill="1" applyBorder="1" applyAlignment="1">
      <alignment horizontal="left" wrapText="1"/>
    </xf>
    <xf numFmtId="0" fontId="0" fillId="24" borderId="12" xfId="0" applyFill="1" applyBorder="1" applyAlignment="1">
      <alignment horizontal="justify"/>
    </xf>
    <xf numFmtId="0" fontId="0" fillId="24" borderId="13" xfId="0" applyFont="1" applyFill="1" applyBorder="1" applyAlignment="1">
      <alignment horizontal="justify"/>
    </xf>
    <xf numFmtId="0" fontId="0" fillId="24" borderId="14" xfId="0" applyFont="1" applyFill="1" applyBorder="1" applyAlignment="1">
      <alignment horizontal="justify"/>
    </xf>
    <xf numFmtId="0" fontId="7" fillId="24" borderId="12" xfId="0" applyFont="1" applyFill="1" applyBorder="1" applyAlignment="1">
      <alignment horizontal="center"/>
    </xf>
    <xf numFmtId="0" fontId="7" fillId="24" borderId="13" xfId="0" applyFont="1" applyFill="1" applyBorder="1" applyAlignment="1">
      <alignment horizontal="center"/>
    </xf>
    <xf numFmtId="0" fontId="7" fillId="24" borderId="14" xfId="0" applyFont="1" applyFill="1" applyBorder="1" applyAlignment="1">
      <alignment horizontal="center"/>
    </xf>
    <xf numFmtId="0" fontId="7" fillId="24" borderId="12"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0" fillId="24" borderId="12" xfId="0" applyFont="1" applyFill="1" applyBorder="1" applyAlignment="1">
      <alignment horizontal="left" wrapText="1"/>
    </xf>
    <xf numFmtId="0" fontId="0" fillId="24" borderId="13" xfId="0" applyFont="1" applyFill="1" applyBorder="1" applyAlignment="1">
      <alignment horizontal="left" wrapText="1"/>
    </xf>
    <xf numFmtId="0" fontId="0" fillId="24" borderId="14" xfId="0" applyFont="1" applyFill="1" applyBorder="1" applyAlignment="1">
      <alignment horizontal="left" wrapText="1"/>
    </xf>
    <xf numFmtId="0" fontId="2" fillId="24" borderId="12" xfId="0" applyFont="1" applyFill="1" applyBorder="1" applyAlignment="1">
      <alignment horizontal="center"/>
    </xf>
    <xf numFmtId="0" fontId="2" fillId="24" borderId="13" xfId="0" applyFont="1" applyFill="1" applyBorder="1" applyAlignment="1">
      <alignment horizontal="center"/>
    </xf>
    <xf numFmtId="0" fontId="2" fillId="24" borderId="14" xfId="0" applyFont="1" applyFill="1" applyBorder="1" applyAlignment="1">
      <alignment horizontal="center"/>
    </xf>
    <xf numFmtId="173" fontId="7" fillId="24" borderId="15" xfId="0" applyNumberFormat="1" applyFont="1" applyFill="1" applyBorder="1" applyAlignment="1">
      <alignment horizontal="left" wrapText="1"/>
    </xf>
    <xf numFmtId="175" fontId="6" fillId="24" borderId="12" xfId="0" applyNumberFormat="1" applyFont="1" applyFill="1" applyBorder="1" applyAlignment="1">
      <alignment horizontal="center" vertical="center"/>
    </xf>
    <xf numFmtId="1" fontId="6" fillId="24" borderId="12"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ET202"/>
  <sheetViews>
    <sheetView tabSelected="1" zoomScalePageLayoutView="0" workbookViewId="0" topLeftCell="A85">
      <selection activeCell="F86" sqref="F86:K86"/>
    </sheetView>
  </sheetViews>
  <sheetFormatPr defaultColWidth="10.66015625" defaultRowHeight="11.25"/>
  <cols>
    <col min="1" max="1" width="2.33203125" style="1" customWidth="1"/>
    <col min="2" max="2" width="1.171875" style="1" customWidth="1"/>
    <col min="3" max="3" width="1.0078125" style="1" customWidth="1"/>
    <col min="4" max="4" width="4.33203125" style="1" customWidth="1"/>
    <col min="5" max="5" width="0.1640625" style="1" customWidth="1"/>
    <col min="6" max="9" width="2.33203125" style="1" customWidth="1"/>
    <col min="10" max="10" width="2.16015625" style="1" customWidth="1"/>
    <col min="11" max="11" width="0.1640625" style="1" customWidth="1"/>
    <col min="12" max="12" width="2.33203125" style="1" customWidth="1"/>
    <col min="13" max="13" width="2.16015625" style="1" customWidth="1"/>
    <col min="14" max="14" width="0.1640625" style="1" customWidth="1"/>
    <col min="15" max="15" width="2.33203125" style="1" customWidth="1"/>
    <col min="16" max="16" width="0.328125" style="1" customWidth="1"/>
    <col min="17" max="17" width="0.4921875" style="1" customWidth="1"/>
    <col min="18" max="18" width="1.5" style="1" customWidth="1"/>
    <col min="19" max="20" width="2.33203125" style="1" customWidth="1"/>
    <col min="21" max="21" width="1.0078125" style="1" customWidth="1"/>
    <col min="22" max="22" width="1.3359375" style="1" customWidth="1"/>
    <col min="23" max="23" width="0.65625" style="1" customWidth="1"/>
    <col min="24" max="24" width="0.328125" style="1" customWidth="1"/>
    <col min="25" max="25" width="1.3359375" style="1" customWidth="1"/>
    <col min="26" max="26" width="2.33203125" style="1" customWidth="1"/>
    <col min="27" max="27" width="2.16015625" style="1" customWidth="1"/>
    <col min="28" max="28" width="0.1640625" style="1" customWidth="1"/>
    <col min="29" max="29" width="2.16015625" style="1" customWidth="1"/>
    <col min="30" max="30" width="0.1640625" style="1" customWidth="1"/>
    <col min="31" max="31" width="1.83203125" style="1" customWidth="1"/>
    <col min="32" max="32" width="0.328125" style="1" customWidth="1"/>
    <col min="33" max="33" width="0.1640625" style="1" customWidth="1"/>
    <col min="34" max="34" width="2.33203125" style="1" customWidth="1"/>
    <col min="35" max="35" width="2.16015625" style="1" customWidth="1"/>
    <col min="36" max="36" width="0.1640625" style="1" customWidth="1"/>
    <col min="37" max="37" width="2.33203125" style="1" customWidth="1"/>
    <col min="38" max="38" width="2" style="1" customWidth="1"/>
    <col min="39" max="39" width="0.328125" style="1" customWidth="1"/>
    <col min="40" max="40" width="0.65625" style="1" customWidth="1"/>
    <col min="41" max="41" width="0.328125" style="1" customWidth="1"/>
    <col min="42" max="42" width="1.0078125" style="1" customWidth="1"/>
    <col min="43" max="43" width="0.328125" style="1" customWidth="1"/>
    <col min="44" max="44" width="2" style="1" customWidth="1"/>
    <col min="45" max="45" width="0.328125" style="1" customWidth="1"/>
    <col min="46" max="47" width="1.0078125" style="1" customWidth="1"/>
    <col min="48" max="48" width="0.328125" style="1" customWidth="1"/>
    <col min="49" max="49" width="2.33203125" style="1" customWidth="1"/>
    <col min="50" max="50" width="0.1640625" style="1" customWidth="1"/>
    <col min="51" max="51" width="1.66796875" style="1" customWidth="1"/>
    <col min="52" max="52" width="0.328125" style="1" customWidth="1"/>
    <col min="53" max="54" width="0.1640625" style="1" customWidth="1"/>
    <col min="55" max="55" width="2.16015625" style="1" customWidth="1"/>
    <col min="56" max="56" width="0.1640625" style="1" customWidth="1"/>
    <col min="57" max="57" width="2" style="1" customWidth="1"/>
    <col min="58" max="59" width="0.1640625" style="1" customWidth="1"/>
    <col min="60" max="60" width="2.16015625" style="1" customWidth="1"/>
    <col min="61" max="61" width="0.1640625" style="1" customWidth="1"/>
    <col min="62" max="62" width="2.16015625" style="1" customWidth="1"/>
    <col min="63" max="63" width="0.1640625" style="1" customWidth="1"/>
    <col min="64" max="64" width="0.4921875" style="1" customWidth="1"/>
    <col min="65" max="65" width="0.328125" style="1" customWidth="1"/>
    <col min="66" max="66" width="1.3359375" style="1" customWidth="1"/>
    <col min="67" max="67" width="0.1640625" style="1" customWidth="1"/>
    <col min="68" max="68" width="2.16015625" style="1" customWidth="1"/>
    <col min="69" max="69" width="0.1640625" style="1" customWidth="1"/>
    <col min="70" max="70" width="0.82421875" style="1" customWidth="1"/>
    <col min="71" max="71" width="1.3359375" style="1" customWidth="1"/>
    <col min="72" max="72" width="2.16015625" style="1" customWidth="1"/>
    <col min="73" max="73" width="0.1640625" style="1" customWidth="1"/>
    <col min="74" max="74" width="1.83203125" style="1" customWidth="1"/>
    <col min="75" max="75" width="0.328125" style="1" customWidth="1"/>
    <col min="76" max="76" width="0.1640625" style="1" customWidth="1"/>
    <col min="77" max="77" width="2.33203125" style="1" customWidth="1"/>
    <col min="78" max="78" width="2.16015625" style="1" customWidth="1"/>
    <col min="79" max="79" width="0.1640625" style="1" customWidth="1"/>
    <col min="80" max="81" width="2.33203125" style="1" customWidth="1"/>
    <col min="82" max="82" width="0.65625" style="1" customWidth="1"/>
    <col min="83" max="83" width="0.328125" style="1" customWidth="1"/>
    <col min="84" max="84" width="1.171875" style="1" customWidth="1"/>
    <col min="85" max="86" width="0.1640625" style="1" customWidth="1"/>
    <col min="87" max="87" width="2.16015625" style="1" customWidth="1"/>
    <col min="88" max="90" width="2.33203125" style="1" customWidth="1"/>
    <col min="91" max="91" width="2.16015625" style="1" customWidth="1"/>
    <col min="92" max="92" width="0.1640625" style="1" customWidth="1"/>
    <col min="93" max="93" width="2.33203125" style="1" customWidth="1"/>
    <col min="94" max="94" width="0.4921875" style="1" customWidth="1"/>
    <col min="95" max="95" width="0.328125" style="1" customWidth="1"/>
    <col min="96" max="96" width="1.5" style="1" customWidth="1"/>
    <col min="97" max="97" width="0.1640625" style="1" customWidth="1"/>
    <col min="98" max="98" width="2.16015625" style="1" customWidth="1"/>
    <col min="99" max="99" width="0.1640625" style="1" customWidth="1"/>
    <col min="100" max="100" width="2.16015625" style="1" customWidth="1"/>
    <col min="101" max="101" width="0.1640625" style="1" customWidth="1"/>
    <col min="102" max="102" width="2" style="1" customWidth="1"/>
    <col min="103" max="104" width="0.1640625" style="1" customWidth="1"/>
    <col min="105" max="105" width="1.5" style="1" customWidth="1"/>
    <col min="106" max="106" width="0.328125" style="1" customWidth="1"/>
    <col min="107" max="107" width="0.4921875" style="1" customWidth="1"/>
    <col min="108" max="108" width="0.1640625" style="1" customWidth="1"/>
    <col min="109" max="109" width="2.16015625" style="1" customWidth="1"/>
    <col min="110" max="110" width="0.1640625" style="1" customWidth="1"/>
    <col min="111" max="111" width="2.16015625" style="1" customWidth="1"/>
    <col min="112" max="112" width="0.1640625" style="1" customWidth="1"/>
    <col min="113" max="113" width="2.16015625" style="1" customWidth="1"/>
    <col min="114" max="114" width="0.1640625" style="1" customWidth="1"/>
    <col min="115" max="115" width="2.16015625" style="1" customWidth="1"/>
    <col min="116" max="116" width="0.4921875" style="1" customWidth="1"/>
    <col min="117" max="117" width="0.328125" style="1" customWidth="1"/>
    <col min="118" max="118" width="1.5" style="1" customWidth="1"/>
    <col min="119" max="121" width="2.33203125" style="1" customWidth="1"/>
    <col min="122" max="122" width="0.4921875" style="1" customWidth="1"/>
    <col min="123" max="123" width="0.328125" style="1" customWidth="1"/>
    <col min="124" max="124" width="0.82421875" style="1" customWidth="1"/>
    <col min="125" max="125" width="0.328125" style="1" customWidth="1"/>
    <col min="126" max="127" width="0.4921875" style="1" customWidth="1"/>
    <col min="128" max="128" width="1.83203125" style="1" customWidth="1"/>
    <col min="129" max="129" width="0.4921875" style="1" customWidth="1"/>
    <col min="130" max="130" width="1.83203125" style="1" customWidth="1"/>
    <col min="131" max="131" width="0.4921875" style="1" customWidth="1"/>
    <col min="132" max="132" width="1.83203125" style="1" customWidth="1"/>
    <col min="133" max="133" width="2" style="1" customWidth="1"/>
    <col min="134" max="134" width="0.328125" style="1" customWidth="1"/>
    <col min="135" max="135" width="0.4921875" style="1" customWidth="1"/>
    <col min="136" max="136" width="0.328125" style="1" customWidth="1"/>
    <col min="137" max="137" width="1.3359375" style="1" customWidth="1"/>
    <col min="138" max="138" width="0.328125" style="1" customWidth="1"/>
    <col min="139" max="139" width="2" style="1" customWidth="1"/>
    <col min="140" max="140" width="0.328125" style="1" customWidth="1"/>
    <col min="141" max="141" width="2" style="1" customWidth="1"/>
    <col min="142" max="142" width="3.5" style="1" customWidth="1"/>
    <col min="143" max="146" width="0.1640625" style="1" customWidth="1"/>
    <col min="147" max="147" width="0.328125" style="1" customWidth="1"/>
    <col min="148" max="148" width="9.66015625" style="1" customWidth="1"/>
  </cols>
  <sheetData>
    <row r="1" s="2" customFormat="1" ht="11.25" customHeight="1">
      <c r="DH1" s="2" t="s">
        <v>0</v>
      </c>
    </row>
    <row r="2" s="2" customFormat="1" ht="11.25" customHeight="1">
      <c r="DH2" s="2" t="s">
        <v>1</v>
      </c>
    </row>
    <row r="3" s="2" customFormat="1" ht="11.25" customHeight="1">
      <c r="DH3" s="2" t="s">
        <v>2</v>
      </c>
    </row>
    <row r="4" spans="1:144" ht="15.75" customHeight="1">
      <c r="A4" s="82" t="s">
        <v>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row>
    <row r="5" spans="1:144" ht="15.75" customHeight="1">
      <c r="A5" s="82" t="s">
        <v>85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row>
    <row r="8" spans="1:143" ht="21" customHeight="1">
      <c r="A8" s="1" t="s">
        <v>4</v>
      </c>
      <c r="B8" s="1"/>
      <c r="C8" s="83" t="s">
        <v>133</v>
      </c>
      <c r="D8" s="83"/>
      <c r="E8" s="83"/>
      <c r="F8" s="83"/>
      <c r="G8" s="83"/>
      <c r="H8" s="83"/>
      <c r="I8" s="83"/>
      <c r="J8" s="83"/>
      <c r="K8" s="83"/>
      <c r="L8" s="83"/>
      <c r="M8" s="83"/>
      <c r="Q8" s="84" t="s">
        <v>5</v>
      </c>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row>
    <row r="9" spans="3:144" ht="11.25" customHeight="1">
      <c r="C9" s="13" t="s">
        <v>6</v>
      </c>
      <c r="D9" s="13"/>
      <c r="E9" s="13"/>
      <c r="F9" s="13"/>
      <c r="G9" s="13"/>
      <c r="H9" s="13"/>
      <c r="I9" s="13"/>
      <c r="J9" s="13"/>
      <c r="K9" s="13"/>
      <c r="L9" s="13"/>
      <c r="M9" s="13"/>
      <c r="P9" s="85" t="s">
        <v>7</v>
      </c>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row>
    <row r="10" spans="3:13" ht="11.25" customHeight="1">
      <c r="C10" s="14"/>
      <c r="D10" s="14"/>
      <c r="E10" s="14"/>
      <c r="F10" s="14"/>
      <c r="G10" s="14"/>
      <c r="H10" s="14"/>
      <c r="I10" s="14"/>
      <c r="J10" s="14"/>
      <c r="K10" s="14"/>
      <c r="L10" s="14"/>
      <c r="M10" s="14"/>
    </row>
    <row r="11" spans="1:142" ht="16.5" customHeight="1">
      <c r="A11" s="1" t="s">
        <v>8</v>
      </c>
      <c r="B11" s="1"/>
      <c r="C11" s="83" t="s">
        <v>149</v>
      </c>
      <c r="D11" s="83"/>
      <c r="E11" s="83"/>
      <c r="F11" s="83"/>
      <c r="G11" s="83"/>
      <c r="H11" s="83"/>
      <c r="I11" s="83"/>
      <c r="J11" s="83"/>
      <c r="K11" s="83"/>
      <c r="L11" s="83"/>
      <c r="M11" s="83"/>
      <c r="Q11" s="84" t="s">
        <v>5</v>
      </c>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row>
    <row r="12" spans="3:143" ht="11.25" customHeight="1">
      <c r="C12" s="4" t="s">
        <v>6</v>
      </c>
      <c r="D12" s="4"/>
      <c r="E12" s="4"/>
      <c r="F12" s="4"/>
      <c r="G12" s="4"/>
      <c r="H12" s="4"/>
      <c r="I12" s="4"/>
      <c r="J12" s="4"/>
      <c r="K12" s="4"/>
      <c r="L12" s="4"/>
      <c r="M12" s="4"/>
      <c r="Q12" s="85" t="s">
        <v>9</v>
      </c>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row>
    <row r="13" ht="11.25" customHeight="1"/>
    <row r="14" spans="1:144" ht="24" customHeight="1">
      <c r="A14" s="1" t="s">
        <v>10</v>
      </c>
      <c r="B14" s="1"/>
      <c r="C14" s="83" t="s">
        <v>134</v>
      </c>
      <c r="D14" s="83"/>
      <c r="E14" s="83"/>
      <c r="F14" s="83"/>
      <c r="G14" s="83"/>
      <c r="H14" s="83"/>
      <c r="I14" s="83"/>
      <c r="J14" s="83"/>
      <c r="K14" s="83"/>
      <c r="L14" s="83"/>
      <c r="M14" s="83"/>
      <c r="O14" s="87" t="s">
        <v>132</v>
      </c>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3"/>
      <c r="EN14" s="3"/>
    </row>
    <row r="15" spans="3:144" ht="11.25" customHeight="1">
      <c r="C15" s="4" t="s">
        <v>6</v>
      </c>
      <c r="D15" s="4"/>
      <c r="E15" s="4"/>
      <c r="F15" s="4"/>
      <c r="G15" s="4"/>
      <c r="H15" s="4"/>
      <c r="I15" s="4"/>
      <c r="J15" s="4"/>
      <c r="K15" s="4"/>
      <c r="L15" s="4"/>
      <c r="M15" s="4"/>
      <c r="P15" s="5" t="s">
        <v>11</v>
      </c>
      <c r="Q15" s="5"/>
      <c r="R15" s="5"/>
      <c r="S15" s="5"/>
      <c r="T15" s="5"/>
      <c r="U15" s="5"/>
      <c r="V15" s="5"/>
      <c r="W15" s="5"/>
      <c r="X15" s="5"/>
      <c r="Y15" s="5"/>
      <c r="Z15" s="5"/>
      <c r="AA15" s="5"/>
      <c r="AD15" s="5" t="s">
        <v>12</v>
      </c>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row>
    <row r="16" ht="11.25" customHeight="1"/>
    <row r="17" spans="1:148" ht="17.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s="1" t="s">
        <v>14</v>
      </c>
      <c r="EH17"/>
      <c r="EI17"/>
      <c r="EJ17"/>
      <c r="EK17"/>
      <c r="EL17"/>
      <c r="EM17"/>
      <c r="EN17"/>
      <c r="EO17"/>
      <c r="EP17"/>
      <c r="EQ17"/>
      <c r="ER17"/>
    </row>
    <row r="18" spans="1:148" ht="15" customHeight="1">
      <c r="A18" s="86" t="s">
        <v>15</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t="s">
        <v>16</v>
      </c>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t="s">
        <v>17</v>
      </c>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c r="EP18"/>
      <c r="EQ18"/>
      <c r="ER18"/>
    </row>
    <row r="19" spans="1:148" ht="16.5" customHeight="1">
      <c r="A19" s="86" t="s">
        <v>18</v>
      </c>
      <c r="B19" s="86"/>
      <c r="C19" s="86"/>
      <c r="D19" s="86"/>
      <c r="E19" s="86"/>
      <c r="F19" s="86"/>
      <c r="G19" s="86"/>
      <c r="H19" s="86"/>
      <c r="I19" s="86"/>
      <c r="J19" s="86"/>
      <c r="K19" s="86"/>
      <c r="L19" s="86"/>
      <c r="M19" s="86" t="s">
        <v>19</v>
      </c>
      <c r="N19" s="86"/>
      <c r="O19" s="86"/>
      <c r="P19" s="86"/>
      <c r="Q19" s="86"/>
      <c r="R19" s="86"/>
      <c r="S19" s="86"/>
      <c r="T19" s="86"/>
      <c r="U19" s="86"/>
      <c r="V19" s="86"/>
      <c r="W19" s="86"/>
      <c r="X19" s="86"/>
      <c r="Y19" s="86"/>
      <c r="Z19" s="86" t="s">
        <v>20</v>
      </c>
      <c r="AA19" s="86"/>
      <c r="AB19" s="86"/>
      <c r="AC19" s="86"/>
      <c r="AD19" s="86"/>
      <c r="AE19" s="86"/>
      <c r="AF19" s="86"/>
      <c r="AG19" s="86"/>
      <c r="AH19" s="86"/>
      <c r="AI19" s="86"/>
      <c r="AJ19" s="86"/>
      <c r="AK19" s="86"/>
      <c r="AL19" s="86"/>
      <c r="AM19" s="86"/>
      <c r="AN19" s="86" t="s">
        <v>18</v>
      </c>
      <c r="AO19" s="86"/>
      <c r="AP19" s="86"/>
      <c r="AQ19" s="86"/>
      <c r="AR19" s="86"/>
      <c r="AS19" s="86"/>
      <c r="AT19" s="86"/>
      <c r="AU19" s="86"/>
      <c r="AV19" s="86"/>
      <c r="AW19" s="86"/>
      <c r="AX19" s="86"/>
      <c r="AY19" s="86"/>
      <c r="AZ19" s="86"/>
      <c r="BA19" s="86"/>
      <c r="BB19" s="86"/>
      <c r="BC19" s="86"/>
      <c r="BD19" s="86"/>
      <c r="BE19" s="86"/>
      <c r="BF19" s="86"/>
      <c r="BG19" s="86" t="s">
        <v>19</v>
      </c>
      <c r="BH19" s="86"/>
      <c r="BI19" s="86"/>
      <c r="BJ19" s="86"/>
      <c r="BK19" s="86"/>
      <c r="BL19" s="86"/>
      <c r="BM19" s="86"/>
      <c r="BN19" s="86"/>
      <c r="BO19" s="86"/>
      <c r="BP19" s="86"/>
      <c r="BQ19" s="86"/>
      <c r="BR19" s="86"/>
      <c r="BS19" s="86"/>
      <c r="BT19" s="86"/>
      <c r="BU19" s="86"/>
      <c r="BV19" s="86"/>
      <c r="BW19" s="86"/>
      <c r="BX19" s="86"/>
      <c r="BY19" s="86" t="s">
        <v>20</v>
      </c>
      <c r="BZ19" s="86"/>
      <c r="CA19" s="86"/>
      <c r="CB19" s="86"/>
      <c r="CC19" s="86"/>
      <c r="CD19" s="86"/>
      <c r="CE19" s="86"/>
      <c r="CF19" s="86"/>
      <c r="CG19" s="86"/>
      <c r="CH19" s="86"/>
      <c r="CI19" s="86"/>
      <c r="CJ19" s="86"/>
      <c r="CK19" s="86"/>
      <c r="CL19" s="86"/>
      <c r="CM19" s="86" t="s">
        <v>18</v>
      </c>
      <c r="CN19" s="86"/>
      <c r="CO19" s="86"/>
      <c r="CP19" s="86"/>
      <c r="CQ19" s="86"/>
      <c r="CR19" s="86"/>
      <c r="CS19" s="86"/>
      <c r="CT19" s="86"/>
      <c r="CU19" s="86"/>
      <c r="CV19" s="86"/>
      <c r="CW19" s="86"/>
      <c r="CX19" s="86"/>
      <c r="CY19" s="86"/>
      <c r="CZ19" s="86"/>
      <c r="DA19" s="86"/>
      <c r="DB19" s="86"/>
      <c r="DC19" s="86"/>
      <c r="DD19" s="86" t="s">
        <v>19</v>
      </c>
      <c r="DE19" s="86"/>
      <c r="DF19" s="86"/>
      <c r="DG19" s="86"/>
      <c r="DH19" s="86"/>
      <c r="DI19" s="86"/>
      <c r="DJ19" s="86"/>
      <c r="DK19" s="86"/>
      <c r="DL19" s="86"/>
      <c r="DM19" s="86"/>
      <c r="DN19" s="86"/>
      <c r="DO19" s="86"/>
      <c r="DP19" s="86"/>
      <c r="DQ19" s="86" t="s">
        <v>20</v>
      </c>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c r="EP19"/>
      <c r="EQ19"/>
      <c r="ER19"/>
    </row>
    <row r="20" spans="1:148" ht="11.25" customHeight="1">
      <c r="A20" s="88">
        <v>1</v>
      </c>
      <c r="B20" s="88"/>
      <c r="C20" s="88"/>
      <c r="D20" s="88"/>
      <c r="E20" s="88"/>
      <c r="F20" s="88"/>
      <c r="G20" s="88"/>
      <c r="H20" s="88"/>
      <c r="I20" s="88"/>
      <c r="J20" s="88"/>
      <c r="K20" s="88"/>
      <c r="L20" s="88"/>
      <c r="M20" s="88">
        <v>2</v>
      </c>
      <c r="N20" s="88"/>
      <c r="O20" s="88"/>
      <c r="P20" s="88"/>
      <c r="Q20" s="88"/>
      <c r="R20" s="88"/>
      <c r="S20" s="88"/>
      <c r="T20" s="88"/>
      <c r="U20" s="88"/>
      <c r="V20" s="88"/>
      <c r="W20" s="88"/>
      <c r="X20" s="88"/>
      <c r="Y20" s="88"/>
      <c r="Z20" s="88">
        <v>3</v>
      </c>
      <c r="AA20" s="88"/>
      <c r="AB20" s="88"/>
      <c r="AC20" s="88"/>
      <c r="AD20" s="88"/>
      <c r="AE20" s="88"/>
      <c r="AF20" s="88"/>
      <c r="AG20" s="88"/>
      <c r="AH20" s="88"/>
      <c r="AI20" s="88"/>
      <c r="AJ20" s="88"/>
      <c r="AK20" s="88"/>
      <c r="AL20" s="88"/>
      <c r="AM20" s="88"/>
      <c r="AN20" s="88">
        <v>4</v>
      </c>
      <c r="AO20" s="88"/>
      <c r="AP20" s="88"/>
      <c r="AQ20" s="88"/>
      <c r="AR20" s="88"/>
      <c r="AS20" s="88"/>
      <c r="AT20" s="88"/>
      <c r="AU20" s="88"/>
      <c r="AV20" s="88"/>
      <c r="AW20" s="88"/>
      <c r="AX20" s="88"/>
      <c r="AY20" s="88"/>
      <c r="AZ20" s="88"/>
      <c r="BA20" s="88"/>
      <c r="BB20" s="88"/>
      <c r="BC20" s="88"/>
      <c r="BD20" s="88"/>
      <c r="BE20" s="88"/>
      <c r="BF20" s="88"/>
      <c r="BG20" s="88">
        <v>5</v>
      </c>
      <c r="BH20" s="88"/>
      <c r="BI20" s="88"/>
      <c r="BJ20" s="88"/>
      <c r="BK20" s="88"/>
      <c r="BL20" s="88"/>
      <c r="BM20" s="88"/>
      <c r="BN20" s="88"/>
      <c r="BO20" s="88"/>
      <c r="BP20" s="88"/>
      <c r="BQ20" s="88"/>
      <c r="BR20" s="88"/>
      <c r="BS20" s="88"/>
      <c r="BT20" s="88"/>
      <c r="BU20" s="88"/>
      <c r="BV20" s="88"/>
      <c r="BW20" s="88"/>
      <c r="BX20" s="88"/>
      <c r="BY20" s="88">
        <v>6</v>
      </c>
      <c r="BZ20" s="88"/>
      <c r="CA20" s="88"/>
      <c r="CB20" s="88"/>
      <c r="CC20" s="88"/>
      <c r="CD20" s="88"/>
      <c r="CE20" s="88"/>
      <c r="CF20" s="88"/>
      <c r="CG20" s="88"/>
      <c r="CH20" s="88"/>
      <c r="CI20" s="88"/>
      <c r="CJ20" s="88"/>
      <c r="CK20" s="88"/>
      <c r="CL20" s="88"/>
      <c r="CM20" s="88">
        <v>7</v>
      </c>
      <c r="CN20" s="88"/>
      <c r="CO20" s="88"/>
      <c r="CP20" s="88"/>
      <c r="CQ20" s="88"/>
      <c r="CR20" s="88"/>
      <c r="CS20" s="88"/>
      <c r="CT20" s="88"/>
      <c r="CU20" s="88"/>
      <c r="CV20" s="88"/>
      <c r="CW20" s="88"/>
      <c r="CX20" s="88"/>
      <c r="CY20" s="88"/>
      <c r="CZ20" s="88"/>
      <c r="DA20" s="88"/>
      <c r="DB20" s="88"/>
      <c r="DC20" s="88"/>
      <c r="DD20" s="88">
        <v>8</v>
      </c>
      <c r="DE20" s="88"/>
      <c r="DF20" s="88"/>
      <c r="DG20" s="88"/>
      <c r="DH20" s="88"/>
      <c r="DI20" s="88"/>
      <c r="DJ20" s="88"/>
      <c r="DK20" s="88"/>
      <c r="DL20" s="88"/>
      <c r="DM20" s="88"/>
      <c r="DN20" s="88"/>
      <c r="DO20" s="88"/>
      <c r="DP20" s="88"/>
      <c r="DQ20" s="88">
        <v>9</v>
      </c>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c r="EP20"/>
      <c r="EQ20"/>
      <c r="ER20"/>
    </row>
    <row r="21" spans="1:148" ht="21.75" customHeight="1">
      <c r="A21" s="70">
        <f>AR35</f>
        <v>23742.82</v>
      </c>
      <c r="B21" s="70"/>
      <c r="C21" s="70"/>
      <c r="D21" s="70"/>
      <c r="E21" s="70"/>
      <c r="F21" s="70"/>
      <c r="G21" s="70"/>
      <c r="H21" s="70"/>
      <c r="I21" s="70"/>
      <c r="J21" s="70"/>
      <c r="K21" s="70"/>
      <c r="L21" s="70"/>
      <c r="M21" s="70">
        <f>BF35</f>
        <v>2484.97987</v>
      </c>
      <c r="N21" s="70"/>
      <c r="O21" s="70"/>
      <c r="P21" s="70"/>
      <c r="Q21" s="70"/>
      <c r="R21" s="70"/>
      <c r="S21" s="70"/>
      <c r="T21" s="70"/>
      <c r="U21" s="70"/>
      <c r="V21" s="70"/>
      <c r="W21" s="70"/>
      <c r="X21" s="70"/>
      <c r="Y21" s="70"/>
      <c r="Z21" s="70">
        <f>A21+M21</f>
        <v>26227.79987</v>
      </c>
      <c r="AA21" s="70"/>
      <c r="AB21" s="70"/>
      <c r="AC21" s="70"/>
      <c r="AD21" s="70"/>
      <c r="AE21" s="70"/>
      <c r="AF21" s="70"/>
      <c r="AG21" s="70"/>
      <c r="AH21" s="70"/>
      <c r="AI21" s="70"/>
      <c r="AJ21" s="70"/>
      <c r="AK21" s="70"/>
      <c r="AL21" s="70"/>
      <c r="AM21" s="70"/>
      <c r="AN21" s="70">
        <f>CG35</f>
        <v>23604.80172</v>
      </c>
      <c r="AO21" s="70"/>
      <c r="AP21" s="70"/>
      <c r="AQ21" s="70"/>
      <c r="AR21" s="70"/>
      <c r="AS21" s="70"/>
      <c r="AT21" s="70"/>
      <c r="AU21" s="70"/>
      <c r="AV21" s="70"/>
      <c r="AW21" s="70"/>
      <c r="AX21" s="70"/>
      <c r="AY21" s="70"/>
      <c r="AZ21" s="70"/>
      <c r="BA21" s="70"/>
      <c r="BB21" s="70"/>
      <c r="BC21" s="70"/>
      <c r="BD21" s="70"/>
      <c r="BE21" s="70"/>
      <c r="BF21" s="70"/>
      <c r="BG21" s="70">
        <f>CN35</f>
        <v>3054.4571699999997</v>
      </c>
      <c r="BH21" s="70"/>
      <c r="BI21" s="70"/>
      <c r="BJ21" s="70"/>
      <c r="BK21" s="70"/>
      <c r="BL21" s="70"/>
      <c r="BM21" s="70"/>
      <c r="BN21" s="70"/>
      <c r="BO21" s="70"/>
      <c r="BP21" s="70"/>
      <c r="BQ21" s="70"/>
      <c r="BR21" s="70"/>
      <c r="BS21" s="70"/>
      <c r="BT21" s="70"/>
      <c r="BU21" s="70"/>
      <c r="BV21" s="70"/>
      <c r="BW21" s="70"/>
      <c r="BX21" s="70"/>
      <c r="BY21" s="70">
        <f>AN21+BG21</f>
        <v>26659.258889999997</v>
      </c>
      <c r="BZ21" s="70"/>
      <c r="CA21" s="70"/>
      <c r="CB21" s="70"/>
      <c r="CC21" s="70"/>
      <c r="CD21" s="70"/>
      <c r="CE21" s="70"/>
      <c r="CF21" s="70"/>
      <c r="CG21" s="70"/>
      <c r="CH21" s="70"/>
      <c r="CI21" s="70"/>
      <c r="CJ21" s="70"/>
      <c r="CK21" s="70"/>
      <c r="CL21" s="70"/>
      <c r="CM21" s="71">
        <f>AN21-A21</f>
        <v>-138.01828000000023</v>
      </c>
      <c r="CN21" s="71"/>
      <c r="CO21" s="71"/>
      <c r="CP21" s="71"/>
      <c r="CQ21" s="71"/>
      <c r="CR21" s="71"/>
      <c r="CS21" s="71"/>
      <c r="CT21" s="71"/>
      <c r="CU21" s="71"/>
      <c r="CV21" s="71"/>
      <c r="CW21" s="71"/>
      <c r="CX21" s="71"/>
      <c r="CY21" s="71"/>
      <c r="CZ21" s="71"/>
      <c r="DA21" s="71"/>
      <c r="DB21" s="71"/>
      <c r="DC21" s="71"/>
      <c r="DD21" s="71">
        <f>BG21-M21</f>
        <v>569.4772999999996</v>
      </c>
      <c r="DE21" s="71"/>
      <c r="DF21" s="71"/>
      <c r="DG21" s="71"/>
      <c r="DH21" s="71"/>
      <c r="DI21" s="71"/>
      <c r="DJ21" s="71"/>
      <c r="DK21" s="71"/>
      <c r="DL21" s="71"/>
      <c r="DM21" s="71"/>
      <c r="DN21" s="71"/>
      <c r="DO21" s="71"/>
      <c r="DP21" s="71"/>
      <c r="DQ21" s="71">
        <f>CM21+DD21</f>
        <v>431.4590199999993</v>
      </c>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c r="EP21"/>
      <c r="EQ21"/>
      <c r="ER21"/>
    </row>
    <row r="22" spans="1:148"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row>
    <row r="23" spans="1:148" ht="24"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s="6" t="s">
        <v>14</v>
      </c>
      <c r="EC23" s="6"/>
      <c r="ED23"/>
      <c r="EE23"/>
      <c r="EF23"/>
      <c r="EG23"/>
      <c r="EH23"/>
      <c r="EI23"/>
      <c r="EJ23"/>
      <c r="EK23"/>
      <c r="EL23"/>
      <c r="EM23"/>
      <c r="EN23"/>
      <c r="EO23"/>
      <c r="EP23"/>
      <c r="EQ23"/>
      <c r="ER23"/>
    </row>
    <row r="24" spans="1:150" ht="21.75" customHeight="1">
      <c r="A24" s="90" t="s">
        <v>22</v>
      </c>
      <c r="B24" s="90"/>
      <c r="C24" s="90"/>
      <c r="D24" s="90"/>
      <c r="E24" s="90"/>
      <c r="F24" s="94" t="s">
        <v>23</v>
      </c>
      <c r="G24" s="94"/>
      <c r="H24" s="94"/>
      <c r="I24" s="94"/>
      <c r="J24" s="94" t="s">
        <v>24</v>
      </c>
      <c r="K24" s="94"/>
      <c r="L24" s="94"/>
      <c r="M24" s="94"/>
      <c r="N24" s="94"/>
      <c r="O24" s="94"/>
      <c r="P24" s="90" t="s">
        <v>25</v>
      </c>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86" t="s">
        <v>26</v>
      </c>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t="s">
        <v>27</v>
      </c>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t="s">
        <v>17</v>
      </c>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c r="EP24" s="145" t="s">
        <v>87</v>
      </c>
      <c r="EQ24" s="146"/>
      <c r="ER24" s="146"/>
      <c r="ES24" s="146"/>
      <c r="ET24" s="147"/>
    </row>
    <row r="25" spans="1:150" ht="21.75" customHeight="1">
      <c r="A25" s="91"/>
      <c r="B25" s="92"/>
      <c r="C25" s="92"/>
      <c r="D25" s="92"/>
      <c r="E25" s="93"/>
      <c r="F25" s="95"/>
      <c r="G25" s="96"/>
      <c r="H25" s="96"/>
      <c r="I25" s="97"/>
      <c r="J25" s="95"/>
      <c r="K25" s="96"/>
      <c r="L25" s="96"/>
      <c r="M25" s="96"/>
      <c r="N25" s="96"/>
      <c r="O25" s="97"/>
      <c r="P25" s="91"/>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3"/>
      <c r="AR25" s="86" t="s">
        <v>18</v>
      </c>
      <c r="AS25" s="86"/>
      <c r="AT25" s="86"/>
      <c r="AU25" s="86"/>
      <c r="AV25" s="86"/>
      <c r="AW25" s="86"/>
      <c r="AX25" s="86"/>
      <c r="AY25" s="86"/>
      <c r="AZ25" s="86"/>
      <c r="BA25" s="86"/>
      <c r="BB25" s="86"/>
      <c r="BC25" s="86"/>
      <c r="BD25" s="86"/>
      <c r="BE25" s="86"/>
      <c r="BF25" s="86"/>
      <c r="BG25" s="86" t="s">
        <v>19</v>
      </c>
      <c r="BH25" s="86"/>
      <c r="BI25" s="86"/>
      <c r="BJ25" s="86"/>
      <c r="BK25" s="86"/>
      <c r="BL25" s="86"/>
      <c r="BM25" s="86"/>
      <c r="BN25" s="86"/>
      <c r="BO25" s="86"/>
      <c r="BP25" s="86"/>
      <c r="BQ25" s="86"/>
      <c r="BR25" s="86"/>
      <c r="BS25" s="86"/>
      <c r="BT25" s="86"/>
      <c r="BU25" s="86"/>
      <c r="BV25" s="86" t="s">
        <v>20</v>
      </c>
      <c r="BW25" s="86"/>
      <c r="BX25" s="86"/>
      <c r="BY25" s="86"/>
      <c r="BZ25" s="86"/>
      <c r="CA25" s="86"/>
      <c r="CB25" s="86"/>
      <c r="CC25" s="86"/>
      <c r="CD25" s="86"/>
      <c r="CE25" s="86"/>
      <c r="CF25" s="86"/>
      <c r="CG25" s="86"/>
      <c r="CH25" s="86" t="s">
        <v>18</v>
      </c>
      <c r="CI25" s="86"/>
      <c r="CJ25" s="86"/>
      <c r="CK25" s="86"/>
      <c r="CL25" s="86"/>
      <c r="CM25" s="86"/>
      <c r="CN25" s="86"/>
      <c r="CO25" s="86" t="s">
        <v>19</v>
      </c>
      <c r="CP25" s="86"/>
      <c r="CQ25" s="86"/>
      <c r="CR25" s="86"/>
      <c r="CS25" s="86"/>
      <c r="CT25" s="86"/>
      <c r="CU25" s="86"/>
      <c r="CV25" s="86"/>
      <c r="CW25" s="86"/>
      <c r="CX25" s="86"/>
      <c r="CY25" s="86"/>
      <c r="CZ25" s="86" t="s">
        <v>20</v>
      </c>
      <c r="DA25" s="86"/>
      <c r="DB25" s="86"/>
      <c r="DC25" s="86"/>
      <c r="DD25" s="86"/>
      <c r="DE25" s="86"/>
      <c r="DF25" s="86"/>
      <c r="DG25" s="86"/>
      <c r="DH25" s="86"/>
      <c r="DI25" s="86"/>
      <c r="DJ25" s="86"/>
      <c r="DK25" s="86"/>
      <c r="DL25" s="86" t="s">
        <v>18</v>
      </c>
      <c r="DM25" s="86"/>
      <c r="DN25" s="86"/>
      <c r="DO25" s="86"/>
      <c r="DP25" s="86"/>
      <c r="DQ25" s="86"/>
      <c r="DR25" s="86"/>
      <c r="DS25" s="86" t="s">
        <v>19</v>
      </c>
      <c r="DT25" s="86"/>
      <c r="DU25" s="86"/>
      <c r="DV25" s="86"/>
      <c r="DW25" s="86"/>
      <c r="DX25" s="86"/>
      <c r="DY25" s="86"/>
      <c r="DZ25" s="86"/>
      <c r="EA25" s="86"/>
      <c r="EB25" s="86"/>
      <c r="EC25" s="86"/>
      <c r="ED25" s="86" t="s">
        <v>20</v>
      </c>
      <c r="EE25" s="86"/>
      <c r="EF25" s="86"/>
      <c r="EG25" s="86"/>
      <c r="EH25" s="86"/>
      <c r="EI25" s="86"/>
      <c r="EJ25" s="86"/>
      <c r="EK25" s="86"/>
      <c r="EL25" s="86"/>
      <c r="EM25" s="86"/>
      <c r="EN25" s="86"/>
      <c r="EO25"/>
      <c r="EP25" s="148"/>
      <c r="EQ25" s="149"/>
      <c r="ER25" s="149"/>
      <c r="ES25" s="149"/>
      <c r="ET25" s="150"/>
    </row>
    <row r="26" spans="1:150" ht="11.25" customHeight="1">
      <c r="A26" s="89">
        <v>1</v>
      </c>
      <c r="B26" s="89"/>
      <c r="C26" s="89"/>
      <c r="D26" s="89"/>
      <c r="E26" s="89"/>
      <c r="F26" s="89">
        <v>2</v>
      </c>
      <c r="G26" s="89"/>
      <c r="H26" s="89"/>
      <c r="I26" s="89"/>
      <c r="J26" s="89">
        <v>3</v>
      </c>
      <c r="K26" s="89"/>
      <c r="L26" s="89"/>
      <c r="M26" s="89"/>
      <c r="N26" s="89"/>
      <c r="O26" s="89"/>
      <c r="P26" s="89">
        <v>4</v>
      </c>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v>5</v>
      </c>
      <c r="AS26" s="89"/>
      <c r="AT26" s="89"/>
      <c r="AU26" s="89"/>
      <c r="AV26" s="89"/>
      <c r="AW26" s="89"/>
      <c r="AX26" s="89"/>
      <c r="AY26" s="89"/>
      <c r="AZ26" s="89"/>
      <c r="BA26" s="89"/>
      <c r="BB26" s="89"/>
      <c r="BC26" s="89"/>
      <c r="BD26" s="89"/>
      <c r="BE26" s="89"/>
      <c r="BF26" s="89"/>
      <c r="BG26" s="89">
        <v>6</v>
      </c>
      <c r="BH26" s="89"/>
      <c r="BI26" s="89"/>
      <c r="BJ26" s="89"/>
      <c r="BK26" s="89"/>
      <c r="BL26" s="89"/>
      <c r="BM26" s="89"/>
      <c r="BN26" s="89"/>
      <c r="BO26" s="89"/>
      <c r="BP26" s="89"/>
      <c r="BQ26" s="89"/>
      <c r="BR26" s="89"/>
      <c r="BS26" s="89"/>
      <c r="BT26" s="89"/>
      <c r="BU26" s="89"/>
      <c r="BV26" s="89">
        <v>7</v>
      </c>
      <c r="BW26" s="89"/>
      <c r="BX26" s="89"/>
      <c r="BY26" s="89"/>
      <c r="BZ26" s="89"/>
      <c r="CA26" s="89"/>
      <c r="CB26" s="89"/>
      <c r="CC26" s="89"/>
      <c r="CD26" s="89"/>
      <c r="CE26" s="89"/>
      <c r="CF26" s="89"/>
      <c r="CG26" s="89"/>
      <c r="CH26" s="89">
        <v>8</v>
      </c>
      <c r="CI26" s="89"/>
      <c r="CJ26" s="89"/>
      <c r="CK26" s="89"/>
      <c r="CL26" s="89"/>
      <c r="CM26" s="89"/>
      <c r="CN26" s="89"/>
      <c r="CO26" s="89">
        <v>9</v>
      </c>
      <c r="CP26" s="89"/>
      <c r="CQ26" s="89"/>
      <c r="CR26" s="89"/>
      <c r="CS26" s="89"/>
      <c r="CT26" s="89"/>
      <c r="CU26" s="89"/>
      <c r="CV26" s="89"/>
      <c r="CW26" s="89"/>
      <c r="CX26" s="89"/>
      <c r="CY26" s="89"/>
      <c r="CZ26" s="89">
        <v>10</v>
      </c>
      <c r="DA26" s="89"/>
      <c r="DB26" s="89"/>
      <c r="DC26" s="89"/>
      <c r="DD26" s="89"/>
      <c r="DE26" s="89"/>
      <c r="DF26" s="89"/>
      <c r="DG26" s="89"/>
      <c r="DH26" s="89"/>
      <c r="DI26" s="89"/>
      <c r="DJ26" s="89"/>
      <c r="DK26" s="89"/>
      <c r="DL26" s="89">
        <v>11</v>
      </c>
      <c r="DM26" s="89"/>
      <c r="DN26" s="89"/>
      <c r="DO26" s="89"/>
      <c r="DP26" s="89"/>
      <c r="DQ26" s="89"/>
      <c r="DR26" s="89"/>
      <c r="DS26" s="89">
        <v>12</v>
      </c>
      <c r="DT26" s="89"/>
      <c r="DU26" s="89"/>
      <c r="DV26" s="89"/>
      <c r="DW26" s="89"/>
      <c r="DX26" s="89"/>
      <c r="DY26" s="89"/>
      <c r="DZ26" s="89"/>
      <c r="EA26" s="89"/>
      <c r="EB26" s="89"/>
      <c r="EC26" s="89"/>
      <c r="ED26" s="89">
        <v>13</v>
      </c>
      <c r="EE26" s="89"/>
      <c r="EF26" s="89"/>
      <c r="EG26" s="89"/>
      <c r="EH26" s="89"/>
      <c r="EI26" s="89"/>
      <c r="EJ26" s="89"/>
      <c r="EK26" s="89"/>
      <c r="EL26" s="89"/>
      <c r="EM26" s="89"/>
      <c r="EN26" s="89"/>
      <c r="EO26"/>
      <c r="EP26"/>
      <c r="EQ26"/>
      <c r="ER26" s="151">
        <v>14</v>
      </c>
      <c r="ES26" s="152"/>
      <c r="ET26" s="153"/>
    </row>
    <row r="27" spans="1:150" ht="72.75" customHeight="1">
      <c r="A27" s="98">
        <v>2</v>
      </c>
      <c r="B27" s="98"/>
      <c r="C27" s="98"/>
      <c r="D27" s="98"/>
      <c r="E27" s="98"/>
      <c r="F27" s="79" t="s">
        <v>135</v>
      </c>
      <c r="G27" s="79"/>
      <c r="H27" s="79"/>
      <c r="I27" s="79"/>
      <c r="J27" s="80">
        <v>1020</v>
      </c>
      <c r="K27" s="80"/>
      <c r="L27" s="80"/>
      <c r="M27" s="80"/>
      <c r="N27" s="80"/>
      <c r="O27" s="80"/>
      <c r="P27" s="81" t="s">
        <v>84</v>
      </c>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76">
        <f>AR28</f>
        <v>21275</v>
      </c>
      <c r="AS27" s="76"/>
      <c r="AT27" s="76"/>
      <c r="AU27" s="76"/>
      <c r="AV27" s="76"/>
      <c r="AW27" s="76"/>
      <c r="AX27" s="76"/>
      <c r="AY27" s="76"/>
      <c r="AZ27" s="76"/>
      <c r="BA27" s="76"/>
      <c r="BB27" s="76"/>
      <c r="BC27" s="76"/>
      <c r="BD27" s="76"/>
      <c r="BE27" s="76"/>
      <c r="BF27" s="76"/>
      <c r="BG27" s="76">
        <f>BG28+BG29+BG30</f>
        <v>1987.29587</v>
      </c>
      <c r="BH27" s="76"/>
      <c r="BI27" s="76"/>
      <c r="BJ27" s="76"/>
      <c r="BK27" s="76"/>
      <c r="BL27" s="76"/>
      <c r="BM27" s="76"/>
      <c r="BN27" s="76"/>
      <c r="BO27" s="76"/>
      <c r="BP27" s="76"/>
      <c r="BQ27" s="76"/>
      <c r="BR27" s="76"/>
      <c r="BS27" s="76"/>
      <c r="BT27" s="76"/>
      <c r="BU27" s="76"/>
      <c r="BV27" s="76">
        <f>AR27+BG27</f>
        <v>23262.29587</v>
      </c>
      <c r="BW27" s="76"/>
      <c r="BX27" s="76"/>
      <c r="BY27" s="76"/>
      <c r="BZ27" s="76"/>
      <c r="CA27" s="76"/>
      <c r="CB27" s="76"/>
      <c r="CC27" s="76"/>
      <c r="CD27" s="76"/>
      <c r="CE27" s="76"/>
      <c r="CF27" s="76"/>
      <c r="CG27" s="76"/>
      <c r="CH27" s="76"/>
      <c r="CI27" s="78">
        <f>CH28</f>
        <v>21155.02372</v>
      </c>
      <c r="CJ27" s="78"/>
      <c r="CK27" s="78"/>
      <c r="CL27" s="78"/>
      <c r="CM27" s="78"/>
      <c r="CN27" s="78">
        <f>CO28+CO29+CO30</f>
        <v>2491.5062599999997</v>
      </c>
      <c r="CO27" s="78"/>
      <c r="CP27" s="78"/>
      <c r="CQ27" s="78"/>
      <c r="CR27" s="78"/>
      <c r="CS27" s="78"/>
      <c r="CT27" s="78"/>
      <c r="CU27" s="78"/>
      <c r="CV27" s="78"/>
      <c r="CW27" s="78"/>
      <c r="CX27" s="78"/>
      <c r="CY27" s="78"/>
      <c r="CZ27" s="78">
        <f>CI27+CN27</f>
        <v>23646.52998</v>
      </c>
      <c r="DA27" s="78"/>
      <c r="DB27" s="78"/>
      <c r="DC27" s="78"/>
      <c r="DD27" s="78"/>
      <c r="DE27" s="78"/>
      <c r="DF27" s="78"/>
      <c r="DG27" s="78"/>
      <c r="DH27" s="78"/>
      <c r="DI27" s="78"/>
      <c r="DJ27" s="78"/>
      <c r="DK27" s="78"/>
      <c r="DL27" s="74">
        <f>CI27-AR27</f>
        <v>-119.97627999999895</v>
      </c>
      <c r="DM27" s="74"/>
      <c r="DN27" s="74"/>
      <c r="DO27" s="74"/>
      <c r="DP27" s="74"/>
      <c r="DQ27" s="74"/>
      <c r="DR27" s="74"/>
      <c r="DS27" s="74">
        <f>CN27-BG27</f>
        <v>504.21038999999973</v>
      </c>
      <c r="DT27" s="74"/>
      <c r="DU27" s="74"/>
      <c r="DV27" s="74"/>
      <c r="DW27" s="74"/>
      <c r="DX27" s="74"/>
      <c r="DY27" s="74"/>
      <c r="DZ27" s="74"/>
      <c r="EA27" s="74"/>
      <c r="EB27" s="74"/>
      <c r="EC27" s="74"/>
      <c r="ED27" s="74">
        <f>DL27+DS27</f>
        <v>384.2341100000008</v>
      </c>
      <c r="EE27" s="74"/>
      <c r="EF27" s="74"/>
      <c r="EG27" s="74"/>
      <c r="EH27" s="74"/>
      <c r="EI27" s="74"/>
      <c r="EJ27" s="74"/>
      <c r="EK27" s="74"/>
      <c r="EL27" s="74"/>
      <c r="EM27" s="74"/>
      <c r="EN27" s="74"/>
      <c r="ER27" s="154"/>
      <c r="ES27" s="155"/>
      <c r="ET27" s="156"/>
    </row>
    <row r="28" spans="1:150" ht="102" customHeight="1">
      <c r="A28" s="66">
        <v>3</v>
      </c>
      <c r="B28" s="66"/>
      <c r="C28" s="66"/>
      <c r="D28" s="66"/>
      <c r="E28" s="66"/>
      <c r="F28" s="67" t="s">
        <v>135</v>
      </c>
      <c r="G28" s="68"/>
      <c r="H28" s="68"/>
      <c r="I28" s="68"/>
      <c r="J28" s="69">
        <v>1020</v>
      </c>
      <c r="K28" s="69"/>
      <c r="L28" s="69"/>
      <c r="M28" s="69"/>
      <c r="N28" s="69"/>
      <c r="O28" s="69"/>
      <c r="P28" s="77" t="s">
        <v>31</v>
      </c>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0">
        <v>21275</v>
      </c>
      <c r="AS28" s="70"/>
      <c r="AT28" s="70"/>
      <c r="AU28" s="70"/>
      <c r="AV28" s="70"/>
      <c r="AW28" s="70"/>
      <c r="AX28" s="70"/>
      <c r="AY28" s="70"/>
      <c r="AZ28" s="70"/>
      <c r="BA28" s="70"/>
      <c r="BB28" s="70"/>
      <c r="BC28" s="70"/>
      <c r="BD28" s="70"/>
      <c r="BE28" s="70"/>
      <c r="BF28" s="70"/>
      <c r="BG28" s="99">
        <v>100.404</v>
      </c>
      <c r="BH28" s="99"/>
      <c r="BI28" s="99"/>
      <c r="BJ28" s="99"/>
      <c r="BK28" s="99"/>
      <c r="BL28" s="99"/>
      <c r="BM28" s="99"/>
      <c r="BN28" s="99"/>
      <c r="BO28" s="99"/>
      <c r="BP28" s="99"/>
      <c r="BQ28" s="99"/>
      <c r="BR28" s="99"/>
      <c r="BS28" s="99"/>
      <c r="BT28" s="99"/>
      <c r="BU28" s="99"/>
      <c r="BV28" s="70">
        <f>AR28+BG28</f>
        <v>21375.404</v>
      </c>
      <c r="BW28" s="70"/>
      <c r="BX28" s="70"/>
      <c r="BY28" s="70"/>
      <c r="BZ28" s="70"/>
      <c r="CA28" s="70"/>
      <c r="CB28" s="70"/>
      <c r="CC28" s="70"/>
      <c r="CD28" s="70"/>
      <c r="CE28" s="70"/>
      <c r="CF28" s="70"/>
      <c r="CG28" s="70"/>
      <c r="CH28" s="70">
        <v>21155.02372</v>
      </c>
      <c r="CI28" s="70"/>
      <c r="CJ28" s="70"/>
      <c r="CK28" s="70"/>
      <c r="CL28" s="70"/>
      <c r="CM28" s="70"/>
      <c r="CN28" s="70"/>
      <c r="CO28" s="99">
        <f>116.71605+535.33327</f>
        <v>652.04932</v>
      </c>
      <c r="CP28" s="99"/>
      <c r="CQ28" s="99"/>
      <c r="CR28" s="99"/>
      <c r="CS28" s="99"/>
      <c r="CT28" s="99"/>
      <c r="CU28" s="99"/>
      <c r="CV28" s="99"/>
      <c r="CW28" s="99"/>
      <c r="CX28" s="99"/>
      <c r="CY28" s="99"/>
      <c r="CZ28" s="70">
        <f>CH28+CO28</f>
        <v>21807.07304</v>
      </c>
      <c r="DA28" s="70"/>
      <c r="DB28" s="70"/>
      <c r="DC28" s="70"/>
      <c r="DD28" s="70"/>
      <c r="DE28" s="70"/>
      <c r="DF28" s="70"/>
      <c r="DG28" s="70"/>
      <c r="DH28" s="70"/>
      <c r="DI28" s="70"/>
      <c r="DJ28" s="70"/>
      <c r="DK28" s="70"/>
      <c r="DL28" s="74">
        <f>CH28-AR28</f>
        <v>-119.97627999999895</v>
      </c>
      <c r="DM28" s="74"/>
      <c r="DN28" s="74"/>
      <c r="DO28" s="74"/>
      <c r="DP28" s="74"/>
      <c r="DQ28" s="74"/>
      <c r="DR28" s="74"/>
      <c r="DS28" s="71">
        <f>CO28-BG28</f>
        <v>551.64532</v>
      </c>
      <c r="DT28" s="71"/>
      <c r="DU28" s="71"/>
      <c r="DV28" s="71"/>
      <c r="DW28" s="71"/>
      <c r="DX28" s="71"/>
      <c r="DY28" s="71"/>
      <c r="DZ28" s="71"/>
      <c r="EA28" s="71"/>
      <c r="EB28" s="71"/>
      <c r="EC28" s="71"/>
      <c r="ED28" s="71">
        <f>DL28+DS28</f>
        <v>431.669040000001</v>
      </c>
      <c r="EE28" s="71"/>
      <c r="EF28" s="71"/>
      <c r="EG28" s="71"/>
      <c r="EH28" s="71"/>
      <c r="EI28" s="71"/>
      <c r="EJ28" s="71"/>
      <c r="EK28" s="71"/>
      <c r="EL28" s="71"/>
      <c r="EM28" s="71"/>
      <c r="EN28" s="71"/>
      <c r="ER28" s="157" t="s">
        <v>150</v>
      </c>
      <c r="ES28" s="158"/>
      <c r="ET28" s="159"/>
    </row>
    <row r="29" spans="1:150" ht="37.5" customHeight="1">
      <c r="A29" s="66">
        <v>1</v>
      </c>
      <c r="B29" s="66"/>
      <c r="C29" s="66"/>
      <c r="D29" s="66"/>
      <c r="E29" s="66"/>
      <c r="F29" s="67" t="s">
        <v>135</v>
      </c>
      <c r="G29" s="68"/>
      <c r="H29" s="68"/>
      <c r="I29" s="68"/>
      <c r="J29" s="69">
        <v>1020</v>
      </c>
      <c r="K29" s="69"/>
      <c r="L29" s="69"/>
      <c r="M29" s="69"/>
      <c r="N29" s="69"/>
      <c r="O29" s="69"/>
      <c r="P29" s="72" t="s">
        <v>29</v>
      </c>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63"/>
      <c r="AS29" s="63"/>
      <c r="AT29" s="63"/>
      <c r="AU29" s="63"/>
      <c r="AV29" s="63"/>
      <c r="AW29" s="63"/>
      <c r="AX29" s="63"/>
      <c r="AY29" s="63"/>
      <c r="AZ29" s="63"/>
      <c r="BA29" s="63"/>
      <c r="BB29" s="63"/>
      <c r="BC29" s="63"/>
      <c r="BD29" s="63"/>
      <c r="BE29" s="63"/>
      <c r="BF29" s="63"/>
      <c r="BG29" s="71">
        <v>1336.5</v>
      </c>
      <c r="BH29" s="71"/>
      <c r="BI29" s="71"/>
      <c r="BJ29" s="71"/>
      <c r="BK29" s="71"/>
      <c r="BL29" s="71"/>
      <c r="BM29" s="71"/>
      <c r="BN29" s="71"/>
      <c r="BO29" s="71"/>
      <c r="BP29" s="71"/>
      <c r="BQ29" s="71"/>
      <c r="BR29" s="71"/>
      <c r="BS29" s="71"/>
      <c r="BT29" s="71"/>
      <c r="BU29" s="71"/>
      <c r="BV29" s="71">
        <f>BG29</f>
        <v>1336.5</v>
      </c>
      <c r="BW29" s="71"/>
      <c r="BX29" s="71"/>
      <c r="BY29" s="71"/>
      <c r="BZ29" s="71"/>
      <c r="CA29" s="71"/>
      <c r="CB29" s="71"/>
      <c r="CC29" s="71"/>
      <c r="CD29" s="71"/>
      <c r="CE29" s="71"/>
      <c r="CF29" s="71"/>
      <c r="CG29" s="71"/>
      <c r="CH29" s="63"/>
      <c r="CI29" s="63"/>
      <c r="CJ29" s="63"/>
      <c r="CK29" s="63"/>
      <c r="CL29" s="63"/>
      <c r="CM29" s="63"/>
      <c r="CN29" s="63"/>
      <c r="CO29" s="71">
        <v>1336.414</v>
      </c>
      <c r="CP29" s="71"/>
      <c r="CQ29" s="71"/>
      <c r="CR29" s="71"/>
      <c r="CS29" s="71"/>
      <c r="CT29" s="71"/>
      <c r="CU29" s="71"/>
      <c r="CV29" s="71"/>
      <c r="CW29" s="71"/>
      <c r="CX29" s="71"/>
      <c r="CY29" s="71"/>
      <c r="CZ29" s="71">
        <f>CO29</f>
        <v>1336.414</v>
      </c>
      <c r="DA29" s="71"/>
      <c r="DB29" s="71"/>
      <c r="DC29" s="71"/>
      <c r="DD29" s="71"/>
      <c r="DE29" s="71"/>
      <c r="DF29" s="71"/>
      <c r="DG29" s="71"/>
      <c r="DH29" s="71"/>
      <c r="DI29" s="71"/>
      <c r="DJ29" s="71"/>
      <c r="DK29" s="71"/>
      <c r="DL29" s="63"/>
      <c r="DM29" s="63"/>
      <c r="DN29" s="63"/>
      <c r="DO29" s="63"/>
      <c r="DP29" s="63"/>
      <c r="DQ29" s="63"/>
      <c r="DR29" s="63"/>
      <c r="DS29" s="71">
        <f>CO29-BG29</f>
        <v>-0.08600000000001273</v>
      </c>
      <c r="DT29" s="71"/>
      <c r="DU29" s="71"/>
      <c r="DV29" s="71"/>
      <c r="DW29" s="71"/>
      <c r="DX29" s="71"/>
      <c r="DY29" s="71"/>
      <c r="DZ29" s="71"/>
      <c r="EA29" s="71"/>
      <c r="EB29" s="71"/>
      <c r="EC29" s="71"/>
      <c r="ED29" s="71">
        <f>DS29</f>
        <v>-0.08600000000001273</v>
      </c>
      <c r="EE29" s="71"/>
      <c r="EF29" s="71"/>
      <c r="EG29" s="71"/>
      <c r="EH29" s="71"/>
      <c r="EI29" s="71"/>
      <c r="EJ29" s="71"/>
      <c r="EK29" s="71"/>
      <c r="EL29" s="71"/>
      <c r="EM29" s="71"/>
      <c r="EN29" s="71"/>
      <c r="ER29" s="160" t="s">
        <v>159</v>
      </c>
      <c r="ES29" s="161"/>
      <c r="ET29" s="162"/>
    </row>
    <row r="30" spans="1:150" ht="30.75" customHeight="1">
      <c r="A30" s="66">
        <v>2</v>
      </c>
      <c r="B30" s="66"/>
      <c r="C30" s="66"/>
      <c r="D30" s="66"/>
      <c r="E30" s="66"/>
      <c r="F30" s="67" t="s">
        <v>135</v>
      </c>
      <c r="G30" s="68"/>
      <c r="H30" s="68"/>
      <c r="I30" s="68"/>
      <c r="J30" s="69">
        <v>1020</v>
      </c>
      <c r="K30" s="69"/>
      <c r="L30" s="69"/>
      <c r="M30" s="69"/>
      <c r="N30" s="69"/>
      <c r="O30" s="69"/>
      <c r="P30" s="72" t="s">
        <v>30</v>
      </c>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63"/>
      <c r="AS30" s="63"/>
      <c r="AT30" s="63"/>
      <c r="AU30" s="63"/>
      <c r="AV30" s="63"/>
      <c r="AW30" s="63"/>
      <c r="AX30" s="63"/>
      <c r="AY30" s="63"/>
      <c r="AZ30" s="63"/>
      <c r="BA30" s="63"/>
      <c r="BB30" s="63"/>
      <c r="BC30" s="63"/>
      <c r="BD30" s="63"/>
      <c r="BE30" s="63"/>
      <c r="BF30" s="63"/>
      <c r="BG30" s="70">
        <v>550.39187</v>
      </c>
      <c r="BH30" s="70"/>
      <c r="BI30" s="70"/>
      <c r="BJ30" s="70"/>
      <c r="BK30" s="70"/>
      <c r="BL30" s="70"/>
      <c r="BM30" s="70"/>
      <c r="BN30" s="70"/>
      <c r="BO30" s="70"/>
      <c r="BP30" s="70"/>
      <c r="BQ30" s="70"/>
      <c r="BR30" s="70"/>
      <c r="BS30" s="70"/>
      <c r="BT30" s="70"/>
      <c r="BU30" s="70"/>
      <c r="BV30" s="70">
        <f>BG30</f>
        <v>550.39187</v>
      </c>
      <c r="BW30" s="70"/>
      <c r="BX30" s="70"/>
      <c r="BY30" s="70"/>
      <c r="BZ30" s="70"/>
      <c r="CA30" s="70"/>
      <c r="CB30" s="70"/>
      <c r="CC30" s="70"/>
      <c r="CD30" s="70"/>
      <c r="CE30" s="70"/>
      <c r="CF30" s="70"/>
      <c r="CG30" s="70"/>
      <c r="CH30" s="63"/>
      <c r="CI30" s="63"/>
      <c r="CJ30" s="63"/>
      <c r="CK30" s="63"/>
      <c r="CL30" s="63"/>
      <c r="CM30" s="63"/>
      <c r="CN30" s="63"/>
      <c r="CO30" s="70">
        <v>503.04294</v>
      </c>
      <c r="CP30" s="70"/>
      <c r="CQ30" s="70"/>
      <c r="CR30" s="70"/>
      <c r="CS30" s="70"/>
      <c r="CT30" s="70"/>
      <c r="CU30" s="70"/>
      <c r="CV30" s="70"/>
      <c r="CW30" s="70"/>
      <c r="CX30" s="70"/>
      <c r="CY30" s="70"/>
      <c r="CZ30" s="70">
        <f>CO30</f>
        <v>503.04294</v>
      </c>
      <c r="DA30" s="70"/>
      <c r="DB30" s="70"/>
      <c r="DC30" s="70"/>
      <c r="DD30" s="70"/>
      <c r="DE30" s="70"/>
      <c r="DF30" s="70"/>
      <c r="DG30" s="70"/>
      <c r="DH30" s="70"/>
      <c r="DI30" s="70"/>
      <c r="DJ30" s="70"/>
      <c r="DK30" s="70"/>
      <c r="DL30" s="63"/>
      <c r="DM30" s="63"/>
      <c r="DN30" s="63"/>
      <c r="DO30" s="63"/>
      <c r="DP30" s="63"/>
      <c r="DQ30" s="63"/>
      <c r="DR30" s="63"/>
      <c r="DS30" s="71">
        <f>CO30-BG30</f>
        <v>-47.34893000000005</v>
      </c>
      <c r="DT30" s="71"/>
      <c r="DU30" s="71"/>
      <c r="DV30" s="71"/>
      <c r="DW30" s="71"/>
      <c r="DX30" s="71"/>
      <c r="DY30" s="71"/>
      <c r="DZ30" s="71"/>
      <c r="EA30" s="71"/>
      <c r="EB30" s="71"/>
      <c r="EC30" s="71"/>
      <c r="ED30" s="71">
        <f>DS30</f>
        <v>-47.34893000000005</v>
      </c>
      <c r="EE30" s="71"/>
      <c r="EF30" s="71"/>
      <c r="EG30" s="71"/>
      <c r="EH30" s="71"/>
      <c r="EI30" s="71"/>
      <c r="EJ30" s="71"/>
      <c r="EK30" s="71"/>
      <c r="EL30" s="71"/>
      <c r="EM30" s="71"/>
      <c r="EN30" s="71"/>
      <c r="ER30" s="163" t="s">
        <v>160</v>
      </c>
      <c r="ES30" s="164"/>
      <c r="ET30" s="165"/>
    </row>
    <row r="31" spans="1:150" ht="30.75" customHeight="1">
      <c r="A31" s="98">
        <v>1</v>
      </c>
      <c r="B31" s="98"/>
      <c r="C31" s="98"/>
      <c r="D31" s="98"/>
      <c r="E31" s="98"/>
      <c r="F31" s="79" t="s">
        <v>136</v>
      </c>
      <c r="G31" s="79"/>
      <c r="H31" s="79"/>
      <c r="I31" s="79"/>
      <c r="J31" s="80">
        <v>1010</v>
      </c>
      <c r="K31" s="80"/>
      <c r="L31" s="80"/>
      <c r="M31" s="80"/>
      <c r="N31" s="80"/>
      <c r="O31" s="80"/>
      <c r="P31" s="81" t="s">
        <v>37</v>
      </c>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76">
        <f>AR32</f>
        <v>2467.82</v>
      </c>
      <c r="AS31" s="76"/>
      <c r="AT31" s="76"/>
      <c r="AU31" s="76"/>
      <c r="AV31" s="76"/>
      <c r="AW31" s="76"/>
      <c r="AX31" s="76"/>
      <c r="AY31" s="76"/>
      <c r="AZ31" s="76"/>
      <c r="BA31" s="76"/>
      <c r="BB31" s="76"/>
      <c r="BC31" s="76"/>
      <c r="BD31" s="76"/>
      <c r="BE31" s="76"/>
      <c r="BF31" s="76"/>
      <c r="BG31" s="76">
        <f>BG33+BG34</f>
        <v>497.684</v>
      </c>
      <c r="BH31" s="76"/>
      <c r="BI31" s="76"/>
      <c r="BJ31" s="76"/>
      <c r="BK31" s="76"/>
      <c r="BL31" s="76"/>
      <c r="BM31" s="76"/>
      <c r="BN31" s="76"/>
      <c r="BO31" s="76"/>
      <c r="BP31" s="76"/>
      <c r="BQ31" s="76"/>
      <c r="BR31" s="76"/>
      <c r="BS31" s="76"/>
      <c r="BT31" s="76"/>
      <c r="BU31" s="76"/>
      <c r="BV31" s="76">
        <f>AR31+BG31</f>
        <v>2965.5040000000004</v>
      </c>
      <c r="BW31" s="76"/>
      <c r="BX31" s="76"/>
      <c r="BY31" s="76"/>
      <c r="BZ31" s="76"/>
      <c r="CA31" s="76"/>
      <c r="CB31" s="76"/>
      <c r="CC31" s="76"/>
      <c r="CD31" s="76"/>
      <c r="CE31" s="76"/>
      <c r="CF31" s="76"/>
      <c r="CG31" s="76"/>
      <c r="CH31" s="76"/>
      <c r="CI31" s="78">
        <f>CH32</f>
        <v>2449.778</v>
      </c>
      <c r="CJ31" s="78"/>
      <c r="CK31" s="78"/>
      <c r="CL31" s="78"/>
      <c r="CM31" s="78"/>
      <c r="CN31" s="78">
        <f>CO32+CO33+CO34</f>
        <v>562.95091</v>
      </c>
      <c r="CO31" s="78"/>
      <c r="CP31" s="78"/>
      <c r="CQ31" s="78"/>
      <c r="CR31" s="78"/>
      <c r="CS31" s="78"/>
      <c r="CT31" s="78"/>
      <c r="CU31" s="78"/>
      <c r="CV31" s="78"/>
      <c r="CW31" s="78"/>
      <c r="CX31" s="78"/>
      <c r="CY31" s="78"/>
      <c r="CZ31" s="78">
        <f>CI31+CN31</f>
        <v>3012.72891</v>
      </c>
      <c r="DA31" s="78"/>
      <c r="DB31" s="78"/>
      <c r="DC31" s="78"/>
      <c r="DD31" s="78"/>
      <c r="DE31" s="78"/>
      <c r="DF31" s="78"/>
      <c r="DG31" s="78"/>
      <c r="DH31" s="78"/>
      <c r="DI31" s="78"/>
      <c r="DJ31" s="78"/>
      <c r="DK31" s="78"/>
      <c r="DL31" s="74">
        <f>CI31-AR31</f>
        <v>-18.04200000000037</v>
      </c>
      <c r="DM31" s="74"/>
      <c r="DN31" s="74"/>
      <c r="DO31" s="74"/>
      <c r="DP31" s="74"/>
      <c r="DQ31" s="74"/>
      <c r="DR31" s="74"/>
      <c r="DS31" s="74">
        <f>CN31-BG31</f>
        <v>65.26691</v>
      </c>
      <c r="DT31" s="74"/>
      <c r="DU31" s="74"/>
      <c r="DV31" s="74"/>
      <c r="DW31" s="74"/>
      <c r="DX31" s="74"/>
      <c r="DY31" s="74"/>
      <c r="DZ31" s="74"/>
      <c r="EA31" s="74"/>
      <c r="EB31" s="74"/>
      <c r="EC31" s="74"/>
      <c r="ED31" s="74">
        <f>DL31+DS31</f>
        <v>47.224909999999625</v>
      </c>
      <c r="EE31" s="74"/>
      <c r="EF31" s="74"/>
      <c r="EG31" s="74"/>
      <c r="EH31" s="74"/>
      <c r="EI31" s="74"/>
      <c r="EJ31" s="74"/>
      <c r="EK31" s="74"/>
      <c r="EL31" s="74"/>
      <c r="EM31" s="74"/>
      <c r="EN31" s="74"/>
      <c r="EO31"/>
      <c r="EP31"/>
      <c r="EQ31"/>
      <c r="ER31" s="154"/>
      <c r="ES31" s="155"/>
      <c r="ET31" s="156"/>
    </row>
    <row r="32" spans="1:150" ht="75" customHeight="1">
      <c r="A32" s="66">
        <v>1</v>
      </c>
      <c r="B32" s="66"/>
      <c r="C32" s="66"/>
      <c r="D32" s="66"/>
      <c r="E32" s="66"/>
      <c r="F32" s="67" t="s">
        <v>136</v>
      </c>
      <c r="G32" s="68"/>
      <c r="H32" s="68"/>
      <c r="I32" s="68"/>
      <c r="J32" s="69">
        <v>1010</v>
      </c>
      <c r="K32" s="69"/>
      <c r="L32" s="69"/>
      <c r="M32" s="69"/>
      <c r="N32" s="69"/>
      <c r="O32" s="69"/>
      <c r="P32" s="77" t="s">
        <v>28</v>
      </c>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0">
        <v>2467.82</v>
      </c>
      <c r="AS32" s="70"/>
      <c r="AT32" s="70"/>
      <c r="AU32" s="70"/>
      <c r="AV32" s="70"/>
      <c r="AW32" s="70"/>
      <c r="AX32" s="70"/>
      <c r="AY32" s="70"/>
      <c r="AZ32" s="70"/>
      <c r="BA32" s="70"/>
      <c r="BB32" s="70"/>
      <c r="BC32" s="70"/>
      <c r="BD32" s="70"/>
      <c r="BE32" s="70"/>
      <c r="BF32" s="70"/>
      <c r="BG32" s="63"/>
      <c r="BH32" s="63"/>
      <c r="BI32" s="63"/>
      <c r="BJ32" s="63"/>
      <c r="BK32" s="63"/>
      <c r="BL32" s="63"/>
      <c r="BM32" s="63"/>
      <c r="BN32" s="63"/>
      <c r="BO32" s="63"/>
      <c r="BP32" s="63"/>
      <c r="BQ32" s="63"/>
      <c r="BR32" s="63"/>
      <c r="BS32" s="63"/>
      <c r="BT32" s="63"/>
      <c r="BU32" s="63"/>
      <c r="BV32" s="70">
        <f>AR32</f>
        <v>2467.82</v>
      </c>
      <c r="BW32" s="70"/>
      <c r="BX32" s="70"/>
      <c r="BY32" s="70"/>
      <c r="BZ32" s="70"/>
      <c r="CA32" s="70"/>
      <c r="CB32" s="70"/>
      <c r="CC32" s="70"/>
      <c r="CD32" s="70"/>
      <c r="CE32" s="70"/>
      <c r="CF32" s="70"/>
      <c r="CG32" s="70"/>
      <c r="CH32" s="70">
        <v>2449.778</v>
      </c>
      <c r="CI32" s="70"/>
      <c r="CJ32" s="70"/>
      <c r="CK32" s="70"/>
      <c r="CL32" s="70"/>
      <c r="CM32" s="70"/>
      <c r="CN32" s="70"/>
      <c r="CO32" s="71">
        <v>72.13691</v>
      </c>
      <c r="CP32" s="71"/>
      <c r="CQ32" s="71"/>
      <c r="CR32" s="71"/>
      <c r="CS32" s="71"/>
      <c r="CT32" s="71"/>
      <c r="CU32" s="71"/>
      <c r="CV32" s="71"/>
      <c r="CW32" s="71"/>
      <c r="CX32" s="71"/>
      <c r="CY32" s="71"/>
      <c r="CZ32" s="70">
        <f>CH32+CO32</f>
        <v>2521.91491</v>
      </c>
      <c r="DA32" s="70"/>
      <c r="DB32" s="70"/>
      <c r="DC32" s="70"/>
      <c r="DD32" s="70"/>
      <c r="DE32" s="70"/>
      <c r="DF32" s="70"/>
      <c r="DG32" s="70"/>
      <c r="DH32" s="70"/>
      <c r="DI32" s="70"/>
      <c r="DJ32" s="70"/>
      <c r="DK32" s="70"/>
      <c r="DL32" s="71">
        <f>CH32-AR32</f>
        <v>-18.04200000000037</v>
      </c>
      <c r="DM32" s="71"/>
      <c r="DN32" s="71"/>
      <c r="DO32" s="71"/>
      <c r="DP32" s="71"/>
      <c r="DQ32" s="71"/>
      <c r="DR32" s="71"/>
      <c r="DS32" s="71"/>
      <c r="DT32" s="71"/>
      <c r="DU32" s="71"/>
      <c r="DV32" s="71"/>
      <c r="DW32" s="71"/>
      <c r="DX32" s="71"/>
      <c r="DY32" s="71"/>
      <c r="DZ32" s="71"/>
      <c r="EA32" s="71"/>
      <c r="EB32" s="71"/>
      <c r="EC32" s="71"/>
      <c r="ED32" s="71">
        <f>DL32+DS32</f>
        <v>-18.04200000000037</v>
      </c>
      <c r="EE32" s="71"/>
      <c r="EF32" s="71"/>
      <c r="EG32" s="71"/>
      <c r="EH32" s="71"/>
      <c r="EI32" s="71"/>
      <c r="EJ32" s="71"/>
      <c r="EK32" s="71"/>
      <c r="EL32" s="71"/>
      <c r="EM32" s="71"/>
      <c r="EN32" s="71"/>
      <c r="EO32"/>
      <c r="EP32"/>
      <c r="EQ32"/>
      <c r="ER32" s="160" t="s">
        <v>147</v>
      </c>
      <c r="ES32" s="161"/>
      <c r="ET32" s="162"/>
    </row>
    <row r="33" spans="1:150" ht="32.25" customHeight="1">
      <c r="A33" s="66">
        <v>2</v>
      </c>
      <c r="B33" s="66"/>
      <c r="C33" s="66"/>
      <c r="D33" s="66"/>
      <c r="E33" s="66"/>
      <c r="F33" s="67" t="s">
        <v>136</v>
      </c>
      <c r="G33" s="68"/>
      <c r="H33" s="68"/>
      <c r="I33" s="68"/>
      <c r="J33" s="69">
        <v>1010</v>
      </c>
      <c r="K33" s="69"/>
      <c r="L33" s="69"/>
      <c r="M33" s="69"/>
      <c r="N33" s="69"/>
      <c r="O33" s="69"/>
      <c r="P33" s="72" t="s">
        <v>29</v>
      </c>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63"/>
      <c r="AS33" s="63"/>
      <c r="AT33" s="63"/>
      <c r="AU33" s="63"/>
      <c r="AV33" s="63"/>
      <c r="AW33" s="63"/>
      <c r="AX33" s="63"/>
      <c r="AY33" s="63"/>
      <c r="AZ33" s="63"/>
      <c r="BA33" s="63"/>
      <c r="BB33" s="63"/>
      <c r="BC33" s="63"/>
      <c r="BD33" s="63"/>
      <c r="BE33" s="63"/>
      <c r="BF33" s="63"/>
      <c r="BG33" s="70">
        <v>198</v>
      </c>
      <c r="BH33" s="70"/>
      <c r="BI33" s="70"/>
      <c r="BJ33" s="70"/>
      <c r="BK33" s="70"/>
      <c r="BL33" s="70"/>
      <c r="BM33" s="70"/>
      <c r="BN33" s="70"/>
      <c r="BO33" s="70"/>
      <c r="BP33" s="70"/>
      <c r="BQ33" s="70"/>
      <c r="BR33" s="70"/>
      <c r="BS33" s="70"/>
      <c r="BT33" s="70"/>
      <c r="BU33" s="70"/>
      <c r="BV33" s="70">
        <f>BG33</f>
        <v>198</v>
      </c>
      <c r="BW33" s="70"/>
      <c r="BX33" s="70"/>
      <c r="BY33" s="70"/>
      <c r="BZ33" s="70"/>
      <c r="CA33" s="70"/>
      <c r="CB33" s="70"/>
      <c r="CC33" s="70"/>
      <c r="CD33" s="70"/>
      <c r="CE33" s="70"/>
      <c r="CF33" s="70"/>
      <c r="CG33" s="70"/>
      <c r="CH33" s="63"/>
      <c r="CI33" s="63"/>
      <c r="CJ33" s="63"/>
      <c r="CK33" s="63"/>
      <c r="CL33" s="63"/>
      <c r="CM33" s="63"/>
      <c r="CN33" s="63"/>
      <c r="CO33" s="70">
        <v>198</v>
      </c>
      <c r="CP33" s="70"/>
      <c r="CQ33" s="70"/>
      <c r="CR33" s="70"/>
      <c r="CS33" s="70"/>
      <c r="CT33" s="70"/>
      <c r="CU33" s="70"/>
      <c r="CV33" s="70"/>
      <c r="CW33" s="70"/>
      <c r="CX33" s="70"/>
      <c r="CY33" s="70"/>
      <c r="CZ33" s="70">
        <f>CO33</f>
        <v>198</v>
      </c>
      <c r="DA33" s="70"/>
      <c r="DB33" s="70"/>
      <c r="DC33" s="70"/>
      <c r="DD33" s="70"/>
      <c r="DE33" s="70"/>
      <c r="DF33" s="70"/>
      <c r="DG33" s="70"/>
      <c r="DH33" s="70"/>
      <c r="DI33" s="70"/>
      <c r="DJ33" s="70"/>
      <c r="DK33" s="70"/>
      <c r="DL33" s="63"/>
      <c r="DM33" s="63"/>
      <c r="DN33" s="63"/>
      <c r="DO33" s="63"/>
      <c r="DP33" s="63"/>
      <c r="DQ33" s="63"/>
      <c r="DR33" s="63"/>
      <c r="DS33" s="71">
        <f>CZ33-BG33</f>
        <v>0</v>
      </c>
      <c r="DT33" s="71"/>
      <c r="DU33" s="71"/>
      <c r="DV33" s="71"/>
      <c r="DW33" s="71"/>
      <c r="DX33" s="71"/>
      <c r="DY33" s="71"/>
      <c r="DZ33" s="71"/>
      <c r="EA33" s="71"/>
      <c r="EB33" s="71"/>
      <c r="EC33" s="71"/>
      <c r="ED33" s="71">
        <f>DS33</f>
        <v>0</v>
      </c>
      <c r="EE33" s="71"/>
      <c r="EF33" s="71"/>
      <c r="EG33" s="71"/>
      <c r="EH33" s="71"/>
      <c r="EI33" s="71"/>
      <c r="EJ33" s="71"/>
      <c r="EK33" s="71"/>
      <c r="EL33" s="71"/>
      <c r="EM33" s="71"/>
      <c r="EN33" s="71"/>
      <c r="EO33"/>
      <c r="EP33"/>
      <c r="EQ33"/>
      <c r="ER33" s="166"/>
      <c r="ES33" s="167"/>
      <c r="ET33" s="168"/>
    </row>
    <row r="34" spans="1:150" ht="85.5" customHeight="1">
      <c r="A34" s="66">
        <v>3</v>
      </c>
      <c r="B34" s="66"/>
      <c r="C34" s="66"/>
      <c r="D34" s="66"/>
      <c r="E34" s="66"/>
      <c r="F34" s="67" t="s">
        <v>136</v>
      </c>
      <c r="G34" s="68"/>
      <c r="H34" s="68"/>
      <c r="I34" s="68"/>
      <c r="J34" s="69">
        <v>1010</v>
      </c>
      <c r="K34" s="69"/>
      <c r="L34" s="69"/>
      <c r="M34" s="69"/>
      <c r="N34" s="69"/>
      <c r="O34" s="69"/>
      <c r="P34" s="72" t="s">
        <v>30</v>
      </c>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63"/>
      <c r="AS34" s="63"/>
      <c r="AT34" s="63"/>
      <c r="AU34" s="63"/>
      <c r="AV34" s="63"/>
      <c r="AW34" s="63"/>
      <c r="AX34" s="63"/>
      <c r="AY34" s="63"/>
      <c r="AZ34" s="63"/>
      <c r="BA34" s="63"/>
      <c r="BB34" s="63"/>
      <c r="BC34" s="63"/>
      <c r="BD34" s="63"/>
      <c r="BE34" s="63"/>
      <c r="BF34" s="63"/>
      <c r="BG34" s="70">
        <f>299.684</f>
        <v>299.684</v>
      </c>
      <c r="BH34" s="70"/>
      <c r="BI34" s="70"/>
      <c r="BJ34" s="70"/>
      <c r="BK34" s="70"/>
      <c r="BL34" s="70"/>
      <c r="BM34" s="70"/>
      <c r="BN34" s="70"/>
      <c r="BO34" s="70"/>
      <c r="BP34" s="70"/>
      <c r="BQ34" s="70"/>
      <c r="BR34" s="70"/>
      <c r="BS34" s="70"/>
      <c r="BT34" s="70"/>
      <c r="BU34" s="70"/>
      <c r="BV34" s="70">
        <f>BG34</f>
        <v>299.684</v>
      </c>
      <c r="BW34" s="70"/>
      <c r="BX34" s="70"/>
      <c r="BY34" s="70"/>
      <c r="BZ34" s="70"/>
      <c r="CA34" s="70"/>
      <c r="CB34" s="70"/>
      <c r="CC34" s="70"/>
      <c r="CD34" s="70"/>
      <c r="CE34" s="70"/>
      <c r="CF34" s="70"/>
      <c r="CG34" s="70"/>
      <c r="CH34" s="63"/>
      <c r="CI34" s="63"/>
      <c r="CJ34" s="63"/>
      <c r="CK34" s="63"/>
      <c r="CL34" s="63"/>
      <c r="CM34" s="63"/>
      <c r="CN34" s="63"/>
      <c r="CO34" s="70">
        <v>292.814</v>
      </c>
      <c r="CP34" s="70"/>
      <c r="CQ34" s="70"/>
      <c r="CR34" s="70"/>
      <c r="CS34" s="70"/>
      <c r="CT34" s="70"/>
      <c r="CU34" s="70"/>
      <c r="CV34" s="70"/>
      <c r="CW34" s="70"/>
      <c r="CX34" s="70"/>
      <c r="CY34" s="70"/>
      <c r="CZ34" s="70">
        <f>CO34</f>
        <v>292.814</v>
      </c>
      <c r="DA34" s="70"/>
      <c r="DB34" s="70"/>
      <c r="DC34" s="70"/>
      <c r="DD34" s="70"/>
      <c r="DE34" s="70"/>
      <c r="DF34" s="70"/>
      <c r="DG34" s="70"/>
      <c r="DH34" s="70"/>
      <c r="DI34" s="70"/>
      <c r="DJ34" s="70"/>
      <c r="DK34" s="70"/>
      <c r="DL34" s="63"/>
      <c r="DM34" s="63"/>
      <c r="DN34" s="63"/>
      <c r="DO34" s="63"/>
      <c r="DP34" s="63"/>
      <c r="DQ34" s="63"/>
      <c r="DR34" s="63"/>
      <c r="DS34" s="71">
        <f>CO34-BG34</f>
        <v>-6.8700000000000045</v>
      </c>
      <c r="DT34" s="71"/>
      <c r="DU34" s="71"/>
      <c r="DV34" s="71"/>
      <c r="DW34" s="71"/>
      <c r="DX34" s="71"/>
      <c r="DY34" s="71"/>
      <c r="DZ34" s="71"/>
      <c r="EA34" s="71"/>
      <c r="EB34" s="71"/>
      <c r="EC34" s="71"/>
      <c r="ED34" s="71">
        <f>DS34</f>
        <v>-6.8700000000000045</v>
      </c>
      <c r="EE34" s="71"/>
      <c r="EF34" s="71"/>
      <c r="EG34" s="71"/>
      <c r="EH34" s="71"/>
      <c r="EI34" s="71"/>
      <c r="EJ34" s="71"/>
      <c r="EK34" s="71"/>
      <c r="EL34" s="71"/>
      <c r="EM34" s="71"/>
      <c r="EN34" s="71"/>
      <c r="EO34"/>
      <c r="EP34"/>
      <c r="EQ34"/>
      <c r="ER34" s="169" t="s">
        <v>151</v>
      </c>
      <c r="ES34" s="170"/>
      <c r="ET34" s="171"/>
    </row>
    <row r="35" spans="1:150" ht="11.25" customHeight="1">
      <c r="A35" s="75" t="s">
        <v>32</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6">
        <f>AR27+AR31</f>
        <v>23742.82</v>
      </c>
      <c r="AS35" s="76"/>
      <c r="AT35" s="76"/>
      <c r="AU35" s="76"/>
      <c r="AV35" s="76"/>
      <c r="AW35" s="76"/>
      <c r="AX35" s="76"/>
      <c r="AY35" s="76"/>
      <c r="AZ35" s="76"/>
      <c r="BA35" s="76"/>
      <c r="BB35" s="76"/>
      <c r="BC35" s="76"/>
      <c r="BD35" s="76"/>
      <c r="BE35" s="76"/>
      <c r="BF35" s="76">
        <f>BG27+BG31</f>
        <v>2484.97987</v>
      </c>
      <c r="BG35" s="76"/>
      <c r="BH35" s="76"/>
      <c r="BI35" s="76"/>
      <c r="BJ35" s="76"/>
      <c r="BK35" s="76"/>
      <c r="BL35" s="76"/>
      <c r="BM35" s="76"/>
      <c r="BN35" s="76"/>
      <c r="BO35" s="76"/>
      <c r="BP35" s="76"/>
      <c r="BQ35" s="76"/>
      <c r="BR35" s="76"/>
      <c r="BS35" s="76"/>
      <c r="BT35" s="76"/>
      <c r="BU35" s="76">
        <f>AR35+BF35</f>
        <v>26227.79987</v>
      </c>
      <c r="BV35" s="76"/>
      <c r="BW35" s="76"/>
      <c r="BX35" s="76"/>
      <c r="BY35" s="76"/>
      <c r="BZ35" s="76"/>
      <c r="CA35" s="76"/>
      <c r="CB35" s="76"/>
      <c r="CC35" s="76"/>
      <c r="CD35" s="76"/>
      <c r="CE35" s="76"/>
      <c r="CF35" s="76"/>
      <c r="CG35" s="76">
        <f>CI27+CI31</f>
        <v>23604.80172</v>
      </c>
      <c r="CH35" s="76"/>
      <c r="CI35" s="76"/>
      <c r="CJ35" s="76"/>
      <c r="CK35" s="76"/>
      <c r="CL35" s="76"/>
      <c r="CM35" s="76"/>
      <c r="CN35" s="76">
        <f>CN27+CN31</f>
        <v>3054.4571699999997</v>
      </c>
      <c r="CO35" s="76"/>
      <c r="CP35" s="76"/>
      <c r="CQ35" s="76"/>
      <c r="CR35" s="76"/>
      <c r="CS35" s="76"/>
      <c r="CT35" s="76"/>
      <c r="CU35" s="76"/>
      <c r="CV35" s="76"/>
      <c r="CW35" s="76"/>
      <c r="CX35" s="76"/>
      <c r="CY35" s="76">
        <f>CG35+CN35</f>
        <v>26659.258889999997</v>
      </c>
      <c r="CZ35" s="76"/>
      <c r="DA35" s="76"/>
      <c r="DB35" s="76"/>
      <c r="DC35" s="76"/>
      <c r="DD35" s="76"/>
      <c r="DE35" s="76"/>
      <c r="DF35" s="76"/>
      <c r="DG35" s="76"/>
      <c r="DH35" s="76"/>
      <c r="DI35" s="76"/>
      <c r="DJ35" s="76"/>
      <c r="DK35" s="76"/>
      <c r="DL35" s="73">
        <f>CG35-AR35</f>
        <v>-138.01828000000023</v>
      </c>
      <c r="DM35" s="73"/>
      <c r="DN35" s="73"/>
      <c r="DO35" s="73"/>
      <c r="DP35" s="73"/>
      <c r="DQ35" s="73"/>
      <c r="DR35" s="73"/>
      <c r="DS35" s="73">
        <f>CN35-BF35</f>
        <v>569.4772999999996</v>
      </c>
      <c r="DT35" s="73"/>
      <c r="DU35" s="73"/>
      <c r="DV35" s="73"/>
      <c r="DW35" s="73"/>
      <c r="DX35" s="73"/>
      <c r="DY35" s="73"/>
      <c r="DZ35" s="73"/>
      <c r="EA35" s="73"/>
      <c r="EB35" s="73"/>
      <c r="EC35" s="73"/>
      <c r="ED35" s="73">
        <f>DL35+DS35</f>
        <v>431.4590199999993</v>
      </c>
      <c r="EE35" s="73"/>
      <c r="EF35" s="73"/>
      <c r="EG35" s="73"/>
      <c r="EH35" s="73"/>
      <c r="EI35" s="73"/>
      <c r="EJ35" s="73"/>
      <c r="EK35" s="73"/>
      <c r="EL35" s="73"/>
      <c r="EM35" s="73"/>
      <c r="EN35" s="73"/>
      <c r="EO35"/>
      <c r="EP35"/>
      <c r="EQ35"/>
      <c r="ER35" s="151"/>
      <c r="ES35" s="152"/>
      <c r="ET35" s="153"/>
    </row>
    <row r="36" spans="1:148" ht="11.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t="s">
        <v>86</v>
      </c>
      <c r="DM36"/>
      <c r="DN36"/>
      <c r="DO36"/>
      <c r="DP36"/>
      <c r="DQ36"/>
      <c r="DR36"/>
      <c r="DS36"/>
      <c r="DT36"/>
      <c r="DU36"/>
      <c r="DV36"/>
      <c r="DW36"/>
      <c r="DX36"/>
      <c r="DY36"/>
      <c r="DZ36"/>
      <c r="EA36"/>
      <c r="EB36"/>
      <c r="EC36"/>
      <c r="ED36"/>
      <c r="EE36"/>
      <c r="EF36"/>
      <c r="EG36"/>
      <c r="EH36"/>
      <c r="EI36"/>
      <c r="EJ36"/>
      <c r="EK36"/>
      <c r="EL36"/>
      <c r="EM36"/>
      <c r="EN36"/>
      <c r="EO36"/>
      <c r="EP36"/>
      <c r="EQ36"/>
      <c r="ER36"/>
    </row>
    <row r="37" spans="1:148" ht="11.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row>
    <row r="38" spans="1:148" ht="11.25" customHeight="1">
      <c r="A38" s="1" t="s">
        <v>33</v>
      </c>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s="1" t="s">
        <v>14</v>
      </c>
      <c r="ED38"/>
      <c r="EE38"/>
      <c r="EF38"/>
      <c r="EG38"/>
      <c r="EH38"/>
      <c r="EI38"/>
      <c r="EJ38"/>
      <c r="EK38"/>
      <c r="EL38"/>
      <c r="EM38"/>
      <c r="EN38"/>
      <c r="EO38"/>
      <c r="EP38"/>
      <c r="EQ38"/>
      <c r="ER38"/>
    </row>
    <row r="39" spans="1:150" ht="21.75" customHeight="1">
      <c r="A39" s="90" t="s">
        <v>34</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86" t="s">
        <v>26</v>
      </c>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t="s">
        <v>27</v>
      </c>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t="s">
        <v>17</v>
      </c>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c r="EP39"/>
      <c r="EQ39"/>
      <c r="ER39" s="145" t="s">
        <v>87</v>
      </c>
      <c r="ES39" s="146"/>
      <c r="ET39" s="147"/>
    </row>
    <row r="40" spans="1:150" ht="21.75" customHeight="1">
      <c r="A40" s="91"/>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3"/>
      <c r="AX40" s="86" t="s">
        <v>18</v>
      </c>
      <c r="AY40" s="86"/>
      <c r="AZ40" s="86"/>
      <c r="BA40" s="86"/>
      <c r="BB40" s="86"/>
      <c r="BC40" s="86"/>
      <c r="BD40" s="86"/>
      <c r="BE40" s="86"/>
      <c r="BF40" s="86"/>
      <c r="BG40" s="86"/>
      <c r="BH40" s="86"/>
      <c r="BI40" s="86"/>
      <c r="BJ40" s="86"/>
      <c r="BK40" s="86" t="s">
        <v>19</v>
      </c>
      <c r="BL40" s="86"/>
      <c r="BM40" s="86"/>
      <c r="BN40" s="86"/>
      <c r="BO40" s="86"/>
      <c r="BP40" s="86"/>
      <c r="BQ40" s="86"/>
      <c r="BR40" s="86"/>
      <c r="BS40" s="86"/>
      <c r="BT40" s="86"/>
      <c r="BU40" s="86"/>
      <c r="BV40" s="86"/>
      <c r="BW40" s="86"/>
      <c r="BX40" s="86"/>
      <c r="BY40" s="86" t="s">
        <v>20</v>
      </c>
      <c r="BZ40" s="86"/>
      <c r="CA40" s="86"/>
      <c r="CB40" s="86"/>
      <c r="CC40" s="86"/>
      <c r="CD40" s="86"/>
      <c r="CE40" s="86"/>
      <c r="CF40" s="86"/>
      <c r="CG40" s="86"/>
      <c r="CH40" s="86" t="s">
        <v>18</v>
      </c>
      <c r="CI40" s="86"/>
      <c r="CJ40" s="86"/>
      <c r="CK40" s="86"/>
      <c r="CL40" s="86"/>
      <c r="CM40" s="86"/>
      <c r="CN40" s="86"/>
      <c r="CO40" s="86" t="s">
        <v>19</v>
      </c>
      <c r="CP40" s="86"/>
      <c r="CQ40" s="86"/>
      <c r="CR40" s="86"/>
      <c r="CS40" s="86"/>
      <c r="CT40" s="86"/>
      <c r="CU40" s="86"/>
      <c r="CV40" s="86"/>
      <c r="CW40" s="86"/>
      <c r="CX40" s="86"/>
      <c r="CY40" s="86"/>
      <c r="CZ40" s="86" t="s">
        <v>20</v>
      </c>
      <c r="DA40" s="86"/>
      <c r="DB40" s="86"/>
      <c r="DC40" s="86"/>
      <c r="DD40" s="86"/>
      <c r="DE40" s="86"/>
      <c r="DF40" s="86"/>
      <c r="DG40" s="86"/>
      <c r="DH40" s="86"/>
      <c r="DI40" s="86"/>
      <c r="DJ40" s="86"/>
      <c r="DK40" s="86"/>
      <c r="DL40" s="86" t="s">
        <v>18</v>
      </c>
      <c r="DM40" s="86"/>
      <c r="DN40" s="86"/>
      <c r="DO40" s="86"/>
      <c r="DP40" s="86"/>
      <c r="DQ40" s="86"/>
      <c r="DR40" s="86"/>
      <c r="DS40" s="86" t="s">
        <v>19</v>
      </c>
      <c r="DT40" s="86"/>
      <c r="DU40" s="86"/>
      <c r="DV40" s="86"/>
      <c r="DW40" s="86"/>
      <c r="DX40" s="86"/>
      <c r="DY40" s="86"/>
      <c r="DZ40" s="86"/>
      <c r="EA40" s="86"/>
      <c r="EB40" s="86"/>
      <c r="EC40" s="86"/>
      <c r="ED40" s="86" t="s">
        <v>20</v>
      </c>
      <c r="EE40" s="86"/>
      <c r="EF40" s="86"/>
      <c r="EG40" s="86"/>
      <c r="EH40" s="86"/>
      <c r="EI40" s="86"/>
      <c r="EJ40" s="86"/>
      <c r="EK40" s="86"/>
      <c r="EL40" s="86"/>
      <c r="EM40" s="86"/>
      <c r="EN40" s="86"/>
      <c r="EO40"/>
      <c r="EP40"/>
      <c r="EQ40"/>
      <c r="ER40" s="148"/>
      <c r="ES40" s="149"/>
      <c r="ET40" s="150"/>
    </row>
    <row r="41" spans="1:150" ht="11.25" customHeight="1">
      <c r="A41" s="89">
        <v>1</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v>2</v>
      </c>
      <c r="AY41" s="89"/>
      <c r="AZ41" s="89"/>
      <c r="BA41" s="89"/>
      <c r="BB41" s="89"/>
      <c r="BC41" s="89"/>
      <c r="BD41" s="89"/>
      <c r="BE41" s="89"/>
      <c r="BF41" s="89"/>
      <c r="BG41" s="89"/>
      <c r="BH41" s="89"/>
      <c r="BI41" s="89"/>
      <c r="BJ41" s="89"/>
      <c r="BK41" s="89">
        <v>3</v>
      </c>
      <c r="BL41" s="89"/>
      <c r="BM41" s="89"/>
      <c r="BN41" s="89"/>
      <c r="BO41" s="89"/>
      <c r="BP41" s="89"/>
      <c r="BQ41" s="89"/>
      <c r="BR41" s="89"/>
      <c r="BS41" s="89"/>
      <c r="BT41" s="89"/>
      <c r="BU41" s="89"/>
      <c r="BV41" s="89"/>
      <c r="BW41" s="89"/>
      <c r="BX41" s="89"/>
      <c r="BY41" s="89">
        <v>4</v>
      </c>
      <c r="BZ41" s="89"/>
      <c r="CA41" s="89"/>
      <c r="CB41" s="89"/>
      <c r="CC41" s="89"/>
      <c r="CD41" s="89"/>
      <c r="CE41" s="89"/>
      <c r="CF41" s="89"/>
      <c r="CG41" s="89"/>
      <c r="CH41" s="89">
        <v>5</v>
      </c>
      <c r="CI41" s="89"/>
      <c r="CJ41" s="89"/>
      <c r="CK41" s="89"/>
      <c r="CL41" s="89"/>
      <c r="CM41" s="89"/>
      <c r="CN41" s="89"/>
      <c r="CO41" s="89">
        <v>6</v>
      </c>
      <c r="CP41" s="89"/>
      <c r="CQ41" s="89"/>
      <c r="CR41" s="89"/>
      <c r="CS41" s="89"/>
      <c r="CT41" s="89"/>
      <c r="CU41" s="89"/>
      <c r="CV41" s="89"/>
      <c r="CW41" s="89"/>
      <c r="CX41" s="89"/>
      <c r="CY41" s="89"/>
      <c r="CZ41" s="89">
        <v>7</v>
      </c>
      <c r="DA41" s="89"/>
      <c r="DB41" s="89"/>
      <c r="DC41" s="89"/>
      <c r="DD41" s="89"/>
      <c r="DE41" s="89"/>
      <c r="DF41" s="89"/>
      <c r="DG41" s="89"/>
      <c r="DH41" s="89"/>
      <c r="DI41" s="89"/>
      <c r="DJ41" s="89"/>
      <c r="DK41" s="89"/>
      <c r="DL41" s="89">
        <v>8</v>
      </c>
      <c r="DM41" s="89"/>
      <c r="DN41" s="89"/>
      <c r="DO41" s="89"/>
      <c r="DP41" s="89"/>
      <c r="DQ41" s="89"/>
      <c r="DR41" s="89"/>
      <c r="DS41" s="89">
        <v>9</v>
      </c>
      <c r="DT41" s="89"/>
      <c r="DU41" s="89"/>
      <c r="DV41" s="89"/>
      <c r="DW41" s="89"/>
      <c r="DX41" s="89"/>
      <c r="DY41" s="89"/>
      <c r="DZ41" s="89"/>
      <c r="EA41" s="89"/>
      <c r="EB41" s="89"/>
      <c r="EC41" s="89"/>
      <c r="ED41" s="89">
        <v>10</v>
      </c>
      <c r="EE41" s="89"/>
      <c r="EF41" s="89"/>
      <c r="EG41" s="89"/>
      <c r="EH41" s="89"/>
      <c r="EI41" s="89"/>
      <c r="EJ41" s="89"/>
      <c r="EK41" s="89"/>
      <c r="EL41" s="89"/>
      <c r="EM41" s="89"/>
      <c r="EN41" s="89"/>
      <c r="EO41"/>
      <c r="EP41"/>
      <c r="EQ41"/>
      <c r="ER41" s="151">
        <v>11</v>
      </c>
      <c r="ES41" s="152"/>
      <c r="ET41" s="153"/>
    </row>
    <row r="42" spans="1:150" s="7" customFormat="1" ht="11.25" customHeight="1">
      <c r="A42" s="100" t="s">
        <v>35</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1">
        <f>AX43</f>
        <v>23742.82</v>
      </c>
      <c r="AY42" s="101"/>
      <c r="AZ42" s="101"/>
      <c r="BA42" s="101"/>
      <c r="BB42" s="101"/>
      <c r="BC42" s="101"/>
      <c r="BD42" s="101"/>
      <c r="BE42" s="101"/>
      <c r="BF42" s="101"/>
      <c r="BG42" s="101"/>
      <c r="BH42" s="101"/>
      <c r="BI42" s="101"/>
      <c r="BJ42" s="101"/>
      <c r="BK42" s="101">
        <f>BK43</f>
        <v>2484.97987</v>
      </c>
      <c r="BL42" s="101"/>
      <c r="BM42" s="101"/>
      <c r="BN42" s="101"/>
      <c r="BO42" s="101"/>
      <c r="BP42" s="101"/>
      <c r="BQ42" s="101"/>
      <c r="BR42" s="101"/>
      <c r="BS42" s="101"/>
      <c r="BT42" s="101"/>
      <c r="BU42" s="101"/>
      <c r="BV42" s="101"/>
      <c r="BW42" s="101"/>
      <c r="BX42" s="101"/>
      <c r="BY42" s="101">
        <f>BY43</f>
        <v>26227.799870000003</v>
      </c>
      <c r="BZ42" s="101"/>
      <c r="CA42" s="101"/>
      <c r="CB42" s="101"/>
      <c r="CC42" s="101"/>
      <c r="CD42" s="101"/>
      <c r="CE42" s="101"/>
      <c r="CF42" s="101"/>
      <c r="CG42" s="101"/>
      <c r="CH42" s="101">
        <f>CH43</f>
        <v>23604.80172</v>
      </c>
      <c r="CI42" s="101"/>
      <c r="CJ42" s="101"/>
      <c r="CK42" s="101"/>
      <c r="CL42" s="101"/>
      <c r="CM42" s="101"/>
      <c r="CN42" s="101"/>
      <c r="CO42" s="101">
        <f>CO43</f>
        <v>3054.4571699999997</v>
      </c>
      <c r="CP42" s="101"/>
      <c r="CQ42" s="101"/>
      <c r="CR42" s="101"/>
      <c r="CS42" s="101"/>
      <c r="CT42" s="101"/>
      <c r="CU42" s="101"/>
      <c r="CV42" s="101"/>
      <c r="CW42" s="101"/>
      <c r="CX42" s="101"/>
      <c r="CY42" s="101"/>
      <c r="CZ42" s="101">
        <f>CZ43</f>
        <v>26659.258889999997</v>
      </c>
      <c r="DA42" s="101"/>
      <c r="DB42" s="101"/>
      <c r="DC42" s="101"/>
      <c r="DD42" s="101"/>
      <c r="DE42" s="101"/>
      <c r="DF42" s="101"/>
      <c r="DG42" s="101"/>
      <c r="DH42" s="101"/>
      <c r="DI42" s="101"/>
      <c r="DJ42" s="101"/>
      <c r="DK42" s="101"/>
      <c r="DL42" s="101">
        <f>AX42-CH42</f>
        <v>138.01828000000023</v>
      </c>
      <c r="DM42" s="101"/>
      <c r="DN42" s="101"/>
      <c r="DO42" s="101"/>
      <c r="DP42" s="101"/>
      <c r="DQ42" s="101"/>
      <c r="DR42" s="101"/>
      <c r="DS42" s="101">
        <f>BK42-CO42</f>
        <v>-569.4772999999996</v>
      </c>
      <c r="DT42" s="101"/>
      <c r="DU42" s="101"/>
      <c r="DV42" s="101"/>
      <c r="DW42" s="101"/>
      <c r="DX42" s="101"/>
      <c r="DY42" s="101"/>
      <c r="DZ42" s="101"/>
      <c r="EA42" s="101"/>
      <c r="EB42" s="101"/>
      <c r="EC42" s="101"/>
      <c r="ED42" s="101">
        <f>DL42+DS42</f>
        <v>-431.4590199999993</v>
      </c>
      <c r="EE42" s="101"/>
      <c r="EF42" s="101"/>
      <c r="EG42" s="101"/>
      <c r="EH42" s="101"/>
      <c r="EI42" s="101"/>
      <c r="EJ42" s="101"/>
      <c r="EK42" s="101"/>
      <c r="EL42" s="101"/>
      <c r="EM42" s="101"/>
      <c r="EN42" s="101"/>
      <c r="ER42" s="154"/>
      <c r="ES42" s="155"/>
      <c r="ET42" s="156"/>
    </row>
    <row r="43" spans="1:150" ht="11.25" customHeight="1">
      <c r="A43" s="102" t="s">
        <v>166</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3">
        <f>AX44+AX45</f>
        <v>23742.82</v>
      </c>
      <c r="AY43" s="103"/>
      <c r="AZ43" s="103"/>
      <c r="BA43" s="103"/>
      <c r="BB43" s="103"/>
      <c r="BC43" s="103"/>
      <c r="BD43" s="103"/>
      <c r="BE43" s="103"/>
      <c r="BF43" s="103"/>
      <c r="BG43" s="103"/>
      <c r="BH43" s="103"/>
      <c r="BI43" s="103"/>
      <c r="BJ43" s="103"/>
      <c r="BK43" s="103">
        <f>BK44+BK45</f>
        <v>2484.97987</v>
      </c>
      <c r="BL43" s="103"/>
      <c r="BM43" s="103"/>
      <c r="BN43" s="103"/>
      <c r="BO43" s="103"/>
      <c r="BP43" s="103"/>
      <c r="BQ43" s="103"/>
      <c r="BR43" s="103"/>
      <c r="BS43" s="103"/>
      <c r="BT43" s="103"/>
      <c r="BU43" s="103"/>
      <c r="BV43" s="103"/>
      <c r="BW43" s="103"/>
      <c r="BX43" s="103"/>
      <c r="BY43" s="103">
        <f>BY44+BY45</f>
        <v>26227.799870000003</v>
      </c>
      <c r="BZ43" s="103"/>
      <c r="CA43" s="103"/>
      <c r="CB43" s="103"/>
      <c r="CC43" s="103"/>
      <c r="CD43" s="103"/>
      <c r="CE43" s="103"/>
      <c r="CF43" s="103"/>
      <c r="CG43" s="103"/>
      <c r="CH43" s="103">
        <f>CH44+CH45</f>
        <v>23604.80172</v>
      </c>
      <c r="CI43" s="103"/>
      <c r="CJ43" s="103"/>
      <c r="CK43" s="103"/>
      <c r="CL43" s="103"/>
      <c r="CM43" s="103"/>
      <c r="CN43" s="103"/>
      <c r="CO43" s="103">
        <f>CO44+CO45</f>
        <v>3054.4571699999997</v>
      </c>
      <c r="CP43" s="103"/>
      <c r="CQ43" s="103"/>
      <c r="CR43" s="103"/>
      <c r="CS43" s="103"/>
      <c r="CT43" s="103"/>
      <c r="CU43" s="103"/>
      <c r="CV43" s="103"/>
      <c r="CW43" s="103"/>
      <c r="CX43" s="103"/>
      <c r="CY43" s="103"/>
      <c r="CZ43" s="103">
        <f>CZ44+CZ45</f>
        <v>26659.258889999997</v>
      </c>
      <c r="DA43" s="103"/>
      <c r="DB43" s="103"/>
      <c r="DC43" s="103"/>
      <c r="DD43" s="103"/>
      <c r="DE43" s="103"/>
      <c r="DF43" s="103"/>
      <c r="DG43" s="103"/>
      <c r="DH43" s="103"/>
      <c r="DI43" s="103"/>
      <c r="DJ43" s="103"/>
      <c r="DK43" s="103"/>
      <c r="DL43" s="103">
        <f>AX43-CH43</f>
        <v>138.01828000000023</v>
      </c>
      <c r="DM43" s="103"/>
      <c r="DN43" s="103"/>
      <c r="DO43" s="103"/>
      <c r="DP43" s="103"/>
      <c r="DQ43" s="103"/>
      <c r="DR43" s="103"/>
      <c r="DS43" s="103">
        <f>BK43-CO43</f>
        <v>-569.4772999999996</v>
      </c>
      <c r="DT43" s="103"/>
      <c r="DU43" s="103"/>
      <c r="DV43" s="103"/>
      <c r="DW43" s="103"/>
      <c r="DX43" s="103"/>
      <c r="DY43" s="103"/>
      <c r="DZ43" s="103"/>
      <c r="EA43" s="103"/>
      <c r="EB43" s="103"/>
      <c r="EC43" s="103"/>
      <c r="ED43" s="103">
        <f>DL43+DS43</f>
        <v>-431.4590199999993</v>
      </c>
      <c r="EE43" s="103"/>
      <c r="EF43" s="103"/>
      <c r="EG43" s="103"/>
      <c r="EH43" s="103"/>
      <c r="EI43" s="103"/>
      <c r="EJ43" s="103"/>
      <c r="EK43" s="103"/>
      <c r="EL43" s="103"/>
      <c r="EM43" s="103"/>
      <c r="EN43" s="103"/>
      <c r="EO43"/>
      <c r="EP43"/>
      <c r="EQ43"/>
      <c r="ER43" s="154"/>
      <c r="ES43" s="155"/>
      <c r="ET43" s="156"/>
    </row>
    <row r="44" spans="1:150" s="7" customFormat="1" ht="134.25" customHeight="1">
      <c r="A44" s="104">
        <v>3104</v>
      </c>
      <c r="B44" s="104"/>
      <c r="C44" s="104"/>
      <c r="D44" s="104"/>
      <c r="E44" s="104"/>
      <c r="F44" s="104"/>
      <c r="G44" s="105" t="s">
        <v>36</v>
      </c>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6">
        <f>AR28</f>
        <v>21275</v>
      </c>
      <c r="AY44" s="106"/>
      <c r="AZ44" s="106"/>
      <c r="BA44" s="106"/>
      <c r="BB44" s="106"/>
      <c r="BC44" s="106"/>
      <c r="BD44" s="106"/>
      <c r="BE44" s="106"/>
      <c r="BF44" s="106"/>
      <c r="BG44" s="106"/>
      <c r="BH44" s="106"/>
      <c r="BI44" s="106"/>
      <c r="BJ44" s="106"/>
      <c r="BK44" s="106">
        <f>BG27</f>
        <v>1987.29587</v>
      </c>
      <c r="BL44" s="106"/>
      <c r="BM44" s="106"/>
      <c r="BN44" s="106"/>
      <c r="BO44" s="106"/>
      <c r="BP44" s="106"/>
      <c r="BQ44" s="106"/>
      <c r="BR44" s="106"/>
      <c r="BS44" s="106"/>
      <c r="BT44" s="106"/>
      <c r="BU44" s="106"/>
      <c r="BV44" s="106"/>
      <c r="BW44" s="106"/>
      <c r="BX44" s="106"/>
      <c r="BY44" s="106">
        <f>AX44+BK44</f>
        <v>23262.29587</v>
      </c>
      <c r="BZ44" s="106"/>
      <c r="CA44" s="106"/>
      <c r="CB44" s="106"/>
      <c r="CC44" s="106"/>
      <c r="CD44" s="106"/>
      <c r="CE44" s="106"/>
      <c r="CF44" s="106"/>
      <c r="CG44" s="106"/>
      <c r="CH44" s="106">
        <f>CH28</f>
        <v>21155.02372</v>
      </c>
      <c r="CI44" s="106"/>
      <c r="CJ44" s="106"/>
      <c r="CK44" s="106"/>
      <c r="CL44" s="106"/>
      <c r="CM44" s="106"/>
      <c r="CN44" s="106"/>
      <c r="CO44" s="106">
        <f>CN27</f>
        <v>2491.5062599999997</v>
      </c>
      <c r="CP44" s="106"/>
      <c r="CQ44" s="106"/>
      <c r="CR44" s="106"/>
      <c r="CS44" s="106"/>
      <c r="CT44" s="106"/>
      <c r="CU44" s="106"/>
      <c r="CV44" s="106"/>
      <c r="CW44" s="106"/>
      <c r="CX44" s="106"/>
      <c r="CY44" s="106"/>
      <c r="CZ44" s="106">
        <f>CH44+CO44</f>
        <v>23646.52998</v>
      </c>
      <c r="DA44" s="106"/>
      <c r="DB44" s="106"/>
      <c r="DC44" s="106"/>
      <c r="DD44" s="106"/>
      <c r="DE44" s="106"/>
      <c r="DF44" s="106"/>
      <c r="DG44" s="106"/>
      <c r="DH44" s="106"/>
      <c r="DI44" s="106"/>
      <c r="DJ44" s="106"/>
      <c r="DK44" s="106"/>
      <c r="DL44" s="106">
        <f>CH44-AX44</f>
        <v>-119.97627999999895</v>
      </c>
      <c r="DM44" s="106"/>
      <c r="DN44" s="106"/>
      <c r="DO44" s="106"/>
      <c r="DP44" s="106"/>
      <c r="DQ44" s="106"/>
      <c r="DR44" s="106"/>
      <c r="DS44" s="106">
        <f>CO44-BK44</f>
        <v>504.21038999999973</v>
      </c>
      <c r="DT44" s="106"/>
      <c r="DU44" s="106"/>
      <c r="DV44" s="106"/>
      <c r="DW44" s="106"/>
      <c r="DX44" s="106"/>
      <c r="DY44" s="106"/>
      <c r="DZ44" s="106"/>
      <c r="EA44" s="106"/>
      <c r="EB44" s="106"/>
      <c r="EC44" s="106"/>
      <c r="ED44" s="106">
        <f>DL44+DS44</f>
        <v>384.2341100000008</v>
      </c>
      <c r="EE44" s="106"/>
      <c r="EF44" s="106"/>
      <c r="EG44" s="106"/>
      <c r="EH44" s="106"/>
      <c r="EI44" s="106"/>
      <c r="EJ44" s="106"/>
      <c r="EK44" s="106"/>
      <c r="EL44" s="106"/>
      <c r="EM44" s="106"/>
      <c r="EN44" s="106"/>
      <c r="ER44" s="157" t="s">
        <v>152</v>
      </c>
      <c r="ES44" s="158"/>
      <c r="ET44" s="159"/>
    </row>
    <row r="45" spans="1:150" s="7" customFormat="1" ht="81" customHeight="1">
      <c r="A45" s="104">
        <v>3105</v>
      </c>
      <c r="B45" s="104"/>
      <c r="C45" s="104"/>
      <c r="D45" s="104"/>
      <c r="E45" s="104"/>
      <c r="F45" s="104"/>
      <c r="G45" s="105" t="s">
        <v>37</v>
      </c>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6">
        <f>AR32</f>
        <v>2467.82</v>
      </c>
      <c r="AY45" s="106"/>
      <c r="AZ45" s="106"/>
      <c r="BA45" s="106"/>
      <c r="BB45" s="106"/>
      <c r="BC45" s="106"/>
      <c r="BD45" s="106"/>
      <c r="BE45" s="106"/>
      <c r="BF45" s="106"/>
      <c r="BG45" s="106"/>
      <c r="BH45" s="106"/>
      <c r="BI45" s="106"/>
      <c r="BJ45" s="106"/>
      <c r="BK45" s="106">
        <f>BG31</f>
        <v>497.684</v>
      </c>
      <c r="BL45" s="106"/>
      <c r="BM45" s="106"/>
      <c r="BN45" s="106"/>
      <c r="BO45" s="106"/>
      <c r="BP45" s="106"/>
      <c r="BQ45" s="106"/>
      <c r="BR45" s="106"/>
      <c r="BS45" s="106"/>
      <c r="BT45" s="106"/>
      <c r="BU45" s="106"/>
      <c r="BV45" s="106"/>
      <c r="BW45" s="106"/>
      <c r="BX45" s="106"/>
      <c r="BY45" s="106">
        <f>AX45+BK45</f>
        <v>2965.5040000000004</v>
      </c>
      <c r="BZ45" s="106"/>
      <c r="CA45" s="106"/>
      <c r="CB45" s="106"/>
      <c r="CC45" s="106"/>
      <c r="CD45" s="106"/>
      <c r="CE45" s="106"/>
      <c r="CF45" s="106"/>
      <c r="CG45" s="106"/>
      <c r="CH45" s="106">
        <f>CI31</f>
        <v>2449.778</v>
      </c>
      <c r="CI45" s="106"/>
      <c r="CJ45" s="106"/>
      <c r="CK45" s="106"/>
      <c r="CL45" s="106"/>
      <c r="CM45" s="106"/>
      <c r="CN45" s="106"/>
      <c r="CO45" s="106">
        <f>CN31</f>
        <v>562.95091</v>
      </c>
      <c r="CP45" s="106"/>
      <c r="CQ45" s="106"/>
      <c r="CR45" s="106"/>
      <c r="CS45" s="106"/>
      <c r="CT45" s="106"/>
      <c r="CU45" s="106"/>
      <c r="CV45" s="106"/>
      <c r="CW45" s="106"/>
      <c r="CX45" s="106"/>
      <c r="CY45" s="106"/>
      <c r="CZ45" s="106">
        <f>CH45+CO45</f>
        <v>3012.72891</v>
      </c>
      <c r="DA45" s="106"/>
      <c r="DB45" s="106"/>
      <c r="DC45" s="106"/>
      <c r="DD45" s="106"/>
      <c r="DE45" s="106"/>
      <c r="DF45" s="106"/>
      <c r="DG45" s="106"/>
      <c r="DH45" s="106"/>
      <c r="DI45" s="106"/>
      <c r="DJ45" s="106"/>
      <c r="DK45" s="106"/>
      <c r="DL45" s="106">
        <f>CH45-AX45</f>
        <v>-18.04200000000037</v>
      </c>
      <c r="DM45" s="106"/>
      <c r="DN45" s="106"/>
      <c r="DO45" s="106"/>
      <c r="DP45" s="106"/>
      <c r="DQ45" s="106"/>
      <c r="DR45" s="106"/>
      <c r="DS45" s="106">
        <f>CO45-BK45</f>
        <v>65.26691</v>
      </c>
      <c r="DT45" s="106"/>
      <c r="DU45" s="106"/>
      <c r="DV45" s="106"/>
      <c r="DW45" s="106"/>
      <c r="DX45" s="106"/>
      <c r="DY45" s="106"/>
      <c r="DZ45" s="106"/>
      <c r="EA45" s="106"/>
      <c r="EB45" s="106"/>
      <c r="EC45" s="106"/>
      <c r="ED45" s="106">
        <f>DL45+DS45</f>
        <v>47.224909999999625</v>
      </c>
      <c r="EE45" s="106"/>
      <c r="EF45" s="106"/>
      <c r="EG45" s="106"/>
      <c r="EH45" s="106"/>
      <c r="EI45" s="106"/>
      <c r="EJ45" s="106"/>
      <c r="EK45" s="106"/>
      <c r="EL45" s="106"/>
      <c r="EM45" s="106"/>
      <c r="EN45" s="106"/>
      <c r="ER45" s="172" t="s">
        <v>165</v>
      </c>
      <c r="ES45" s="173"/>
      <c r="ET45" s="174"/>
    </row>
    <row r="46" spans="1:150" s="7" customFormat="1" ht="11.25" customHeight="1">
      <c r="A46" s="100" t="s">
        <v>38</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1">
        <f>AX43</f>
        <v>23742.82</v>
      </c>
      <c r="AY46" s="101"/>
      <c r="AZ46" s="101"/>
      <c r="BA46" s="101"/>
      <c r="BB46" s="101"/>
      <c r="BC46" s="101"/>
      <c r="BD46" s="101"/>
      <c r="BE46" s="101"/>
      <c r="BF46" s="101"/>
      <c r="BG46" s="101"/>
      <c r="BH46" s="101"/>
      <c r="BI46" s="101"/>
      <c r="BJ46" s="101"/>
      <c r="BK46" s="101">
        <f>BK43</f>
        <v>2484.97987</v>
      </c>
      <c r="BL46" s="101"/>
      <c r="BM46" s="101"/>
      <c r="BN46" s="101"/>
      <c r="BO46" s="101"/>
      <c r="BP46" s="101"/>
      <c r="BQ46" s="101"/>
      <c r="BR46" s="101"/>
      <c r="BS46" s="101"/>
      <c r="BT46" s="101"/>
      <c r="BU46" s="101"/>
      <c r="BV46" s="101"/>
      <c r="BW46" s="101"/>
      <c r="BX46" s="101"/>
      <c r="BY46" s="101">
        <f>BY43</f>
        <v>26227.799870000003</v>
      </c>
      <c r="BZ46" s="101"/>
      <c r="CA46" s="101"/>
      <c r="CB46" s="101"/>
      <c r="CC46" s="101"/>
      <c r="CD46" s="101"/>
      <c r="CE46" s="101"/>
      <c r="CF46" s="101"/>
      <c r="CG46" s="101"/>
      <c r="CH46" s="101">
        <f>CH43</f>
        <v>23604.80172</v>
      </c>
      <c r="CI46" s="101"/>
      <c r="CJ46" s="101"/>
      <c r="CK46" s="101"/>
      <c r="CL46" s="101"/>
      <c r="CM46" s="101"/>
      <c r="CN46" s="101"/>
      <c r="CO46" s="101">
        <f>CO43</f>
        <v>3054.4571699999997</v>
      </c>
      <c r="CP46" s="101"/>
      <c r="CQ46" s="101"/>
      <c r="CR46" s="101"/>
      <c r="CS46" s="101"/>
      <c r="CT46" s="101"/>
      <c r="CU46" s="101"/>
      <c r="CV46" s="101"/>
      <c r="CW46" s="101"/>
      <c r="CX46" s="101"/>
      <c r="CY46" s="101"/>
      <c r="CZ46" s="101">
        <f>CZ43</f>
        <v>26659.258889999997</v>
      </c>
      <c r="DA46" s="101"/>
      <c r="DB46" s="101"/>
      <c r="DC46" s="101"/>
      <c r="DD46" s="101"/>
      <c r="DE46" s="101"/>
      <c r="DF46" s="101"/>
      <c r="DG46" s="101"/>
      <c r="DH46" s="101"/>
      <c r="DI46" s="101"/>
      <c r="DJ46" s="101"/>
      <c r="DK46" s="101"/>
      <c r="DL46" s="101">
        <f>CH46-AX46</f>
        <v>-138.01828000000023</v>
      </c>
      <c r="DM46" s="101"/>
      <c r="DN46" s="101"/>
      <c r="DO46" s="101"/>
      <c r="DP46" s="101"/>
      <c r="DQ46" s="101"/>
      <c r="DR46" s="101"/>
      <c r="DS46" s="101">
        <f>CO46-BK46</f>
        <v>569.4772999999996</v>
      </c>
      <c r="DT46" s="101"/>
      <c r="DU46" s="101"/>
      <c r="DV46" s="101"/>
      <c r="DW46" s="101"/>
      <c r="DX46" s="101"/>
      <c r="DY46" s="101"/>
      <c r="DZ46" s="101"/>
      <c r="EA46" s="101"/>
      <c r="EB46" s="101"/>
      <c r="EC46" s="101"/>
      <c r="ED46" s="101">
        <f>DL46+DS46</f>
        <v>431.4590199999993</v>
      </c>
      <c r="EE46" s="101"/>
      <c r="EF46" s="101"/>
      <c r="EG46" s="101"/>
      <c r="EH46" s="101"/>
      <c r="EI46" s="101"/>
      <c r="EJ46" s="101"/>
      <c r="EK46" s="101"/>
      <c r="EL46" s="101"/>
      <c r="EM46" s="101"/>
      <c r="EN46" s="101"/>
      <c r="ER46" s="175"/>
      <c r="ES46" s="176"/>
      <c r="ET46" s="177"/>
    </row>
    <row r="47" ht="11.25" customHeight="1"/>
    <row r="48" spans="1:148" ht="11.25" customHeight="1">
      <c r="A48" s="1" t="s">
        <v>39</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row>
    <row r="49" spans="1:148" ht="32.25" customHeight="1">
      <c r="A49" s="86" t="s">
        <v>22</v>
      </c>
      <c r="B49" s="86"/>
      <c r="C49" s="86"/>
      <c r="D49" s="86"/>
      <c r="E49" s="86"/>
      <c r="F49" s="107" t="s">
        <v>23</v>
      </c>
      <c r="G49" s="107"/>
      <c r="H49" s="107"/>
      <c r="I49" s="107"/>
      <c r="J49" s="107"/>
      <c r="K49" s="107"/>
      <c r="L49" s="86" t="s">
        <v>40</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108" t="s">
        <v>41</v>
      </c>
      <c r="BE49" s="108"/>
      <c r="BF49" s="108"/>
      <c r="BG49" s="108"/>
      <c r="BH49" s="108"/>
      <c r="BI49" s="108"/>
      <c r="BJ49" s="108"/>
      <c r="BK49" s="86" t="s">
        <v>42</v>
      </c>
      <c r="BL49" s="86"/>
      <c r="BM49" s="86"/>
      <c r="BN49" s="86"/>
      <c r="BO49" s="86"/>
      <c r="BP49" s="86"/>
      <c r="BQ49" s="86"/>
      <c r="BR49" s="86"/>
      <c r="BS49" s="86"/>
      <c r="BT49" s="86"/>
      <c r="BU49" s="86"/>
      <c r="BV49" s="86"/>
      <c r="BW49" s="86"/>
      <c r="BX49" s="86"/>
      <c r="BY49" s="86"/>
      <c r="BZ49" s="86"/>
      <c r="CA49" s="86"/>
      <c r="CB49" s="86"/>
      <c r="CC49" s="86" t="s">
        <v>26</v>
      </c>
      <c r="CD49" s="86"/>
      <c r="CE49" s="86"/>
      <c r="CF49" s="86"/>
      <c r="CG49" s="86"/>
      <c r="CH49" s="86"/>
      <c r="CI49" s="86"/>
      <c r="CJ49" s="86"/>
      <c r="CK49" s="86"/>
      <c r="CL49" s="86"/>
      <c r="CM49" s="86"/>
      <c r="CN49" s="86"/>
      <c r="CO49" s="86"/>
      <c r="CP49" s="86"/>
      <c r="CQ49" s="86"/>
      <c r="CR49" s="86"/>
      <c r="CS49" s="86"/>
      <c r="CT49" s="86"/>
      <c r="CU49" s="86" t="s">
        <v>43</v>
      </c>
      <c r="CV49" s="86"/>
      <c r="CW49" s="86"/>
      <c r="CX49" s="86"/>
      <c r="CY49" s="86"/>
      <c r="CZ49" s="86"/>
      <c r="DA49" s="86"/>
      <c r="DB49" s="86"/>
      <c r="DC49" s="86"/>
      <c r="DD49" s="86"/>
      <c r="DE49" s="86"/>
      <c r="DF49" s="86"/>
      <c r="DG49" s="86"/>
      <c r="DH49" s="86"/>
      <c r="DI49" s="86"/>
      <c r="DJ49" s="86"/>
      <c r="DK49" s="86"/>
      <c r="DL49" s="86"/>
      <c r="DM49" s="86"/>
      <c r="DN49" s="86"/>
      <c r="DO49" s="86"/>
      <c r="DP49" s="86"/>
      <c r="DQ49" s="86" t="s">
        <v>17</v>
      </c>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c r="EQ49"/>
      <c r="ER49"/>
    </row>
    <row r="50" spans="1:148" ht="11.25" customHeight="1">
      <c r="A50" s="88">
        <v>1</v>
      </c>
      <c r="B50" s="88"/>
      <c r="C50" s="88"/>
      <c r="D50" s="88"/>
      <c r="E50" s="88"/>
      <c r="F50" s="88">
        <v>2</v>
      </c>
      <c r="G50" s="88"/>
      <c r="H50" s="88"/>
      <c r="I50" s="88"/>
      <c r="J50" s="88"/>
      <c r="K50" s="88"/>
      <c r="L50" s="88">
        <v>3</v>
      </c>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v>4</v>
      </c>
      <c r="BE50" s="88"/>
      <c r="BF50" s="88"/>
      <c r="BG50" s="88"/>
      <c r="BH50" s="88"/>
      <c r="BI50" s="88"/>
      <c r="BJ50" s="88"/>
      <c r="BK50" s="88">
        <v>5</v>
      </c>
      <c r="BL50" s="88"/>
      <c r="BM50" s="88"/>
      <c r="BN50" s="88"/>
      <c r="BO50" s="88"/>
      <c r="BP50" s="88"/>
      <c r="BQ50" s="88"/>
      <c r="BR50" s="88"/>
      <c r="BS50" s="88"/>
      <c r="BT50" s="88"/>
      <c r="BU50" s="88"/>
      <c r="BV50" s="88"/>
      <c r="BW50" s="88"/>
      <c r="BX50" s="88"/>
      <c r="BY50" s="88"/>
      <c r="BZ50" s="88"/>
      <c r="CA50" s="88"/>
      <c r="CB50" s="88"/>
      <c r="CC50" s="88">
        <v>6</v>
      </c>
      <c r="CD50" s="88"/>
      <c r="CE50" s="88"/>
      <c r="CF50" s="88"/>
      <c r="CG50" s="88"/>
      <c r="CH50" s="88"/>
      <c r="CI50" s="88"/>
      <c r="CJ50" s="88"/>
      <c r="CK50" s="88"/>
      <c r="CL50" s="88"/>
      <c r="CM50" s="88"/>
      <c r="CN50" s="88"/>
      <c r="CO50" s="88"/>
      <c r="CP50" s="88"/>
      <c r="CQ50" s="88"/>
      <c r="CR50" s="88"/>
      <c r="CS50" s="88"/>
      <c r="CT50" s="88"/>
      <c r="CU50" s="88"/>
      <c r="CV50" s="88">
        <v>7</v>
      </c>
      <c r="CW50" s="88"/>
      <c r="CX50" s="88"/>
      <c r="CY50" s="88"/>
      <c r="CZ50" s="88"/>
      <c r="DA50" s="88"/>
      <c r="DB50" s="88"/>
      <c r="DC50" s="88"/>
      <c r="DD50" s="88"/>
      <c r="DE50" s="88"/>
      <c r="DF50" s="88"/>
      <c r="DG50" s="88"/>
      <c r="DH50" s="88"/>
      <c r="DI50" s="88"/>
      <c r="DJ50" s="88"/>
      <c r="DK50" s="88"/>
      <c r="DL50" s="88"/>
      <c r="DM50" s="88"/>
      <c r="DN50" s="88"/>
      <c r="DO50" s="88"/>
      <c r="DP50" s="88"/>
      <c r="DQ50" s="88">
        <v>8</v>
      </c>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c r="ER50"/>
    </row>
    <row r="51" spans="1:145" ht="29.25" customHeight="1">
      <c r="A51" s="64" t="s">
        <v>113</v>
      </c>
      <c r="B51" s="65"/>
      <c r="C51" s="65"/>
      <c r="D51" s="65"/>
      <c r="E51" s="65"/>
      <c r="F51" s="65"/>
      <c r="G51" s="65"/>
      <c r="H51" s="65"/>
      <c r="I51" s="65"/>
      <c r="J51" s="65"/>
      <c r="K51" s="109" t="s">
        <v>36</v>
      </c>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10"/>
    </row>
    <row r="52" spans="1:148" ht="24.75" customHeight="1">
      <c r="A52" s="56" t="s">
        <v>107</v>
      </c>
      <c r="B52" s="57"/>
      <c r="C52" s="57"/>
      <c r="D52" s="57"/>
      <c r="E52" s="57"/>
      <c r="F52" s="57"/>
      <c r="G52" s="57"/>
      <c r="H52" s="57"/>
      <c r="I52" s="57"/>
      <c r="J52" s="57"/>
      <c r="K52" s="58"/>
      <c r="L52" s="59" t="s">
        <v>112</v>
      </c>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c r="EP52"/>
      <c r="EQ52"/>
      <c r="ER52"/>
    </row>
    <row r="53" spans="1:148" ht="12" customHeight="1">
      <c r="A53" s="21" t="s">
        <v>44</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c r="EP53"/>
      <c r="EQ53"/>
      <c r="ER53"/>
    </row>
    <row r="54" spans="1:148" ht="12" customHeight="1">
      <c r="A54" s="111">
        <v>1</v>
      </c>
      <c r="B54" s="111"/>
      <c r="C54" s="111"/>
      <c r="D54" s="111"/>
      <c r="E54" s="111"/>
      <c r="F54" s="53">
        <v>1513104</v>
      </c>
      <c r="G54" s="53"/>
      <c r="H54" s="53"/>
      <c r="I54" s="53"/>
      <c r="J54" s="53"/>
      <c r="K54" s="53"/>
      <c r="L54" s="49" t="s">
        <v>45</v>
      </c>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t="s">
        <v>46</v>
      </c>
      <c r="BF54" s="49"/>
      <c r="BG54" s="49"/>
      <c r="BH54" s="49"/>
      <c r="BI54" s="49"/>
      <c r="BJ54" s="49"/>
      <c r="BK54" s="49"/>
      <c r="BL54" s="49" t="s">
        <v>47</v>
      </c>
      <c r="BM54" s="49"/>
      <c r="BN54" s="49"/>
      <c r="BO54" s="49"/>
      <c r="BP54" s="49"/>
      <c r="BQ54" s="49"/>
      <c r="BR54" s="49"/>
      <c r="BS54" s="49"/>
      <c r="BT54" s="49"/>
      <c r="BU54" s="49"/>
      <c r="BV54" s="49"/>
      <c r="BW54" s="49"/>
      <c r="BX54" s="49"/>
      <c r="BY54" s="49"/>
      <c r="BZ54" s="49"/>
      <c r="CA54" s="49"/>
      <c r="CB54" s="49"/>
      <c r="CC54" s="112">
        <v>1</v>
      </c>
      <c r="CD54" s="112"/>
      <c r="CE54" s="112"/>
      <c r="CF54" s="112"/>
      <c r="CG54" s="112"/>
      <c r="CH54" s="112"/>
      <c r="CI54" s="112"/>
      <c r="CJ54" s="112"/>
      <c r="CK54" s="112"/>
      <c r="CL54" s="112"/>
      <c r="CM54" s="112"/>
      <c r="CN54" s="112"/>
      <c r="CO54" s="112"/>
      <c r="CP54" s="112"/>
      <c r="CQ54" s="112"/>
      <c r="CR54" s="112"/>
      <c r="CS54" s="112"/>
      <c r="CT54" s="112"/>
      <c r="CU54" s="44">
        <v>1</v>
      </c>
      <c r="CV54" s="44"/>
      <c r="CW54" s="44"/>
      <c r="CX54" s="44"/>
      <c r="CY54" s="44"/>
      <c r="CZ54" s="44"/>
      <c r="DA54" s="44"/>
      <c r="DB54" s="44"/>
      <c r="DC54" s="44"/>
      <c r="DD54" s="44"/>
      <c r="DE54" s="44"/>
      <c r="DF54" s="44"/>
      <c r="DG54" s="44"/>
      <c r="DH54" s="44"/>
      <c r="DI54" s="44"/>
      <c r="DJ54" s="44"/>
      <c r="DK54" s="44"/>
      <c r="DL54" s="44"/>
      <c r="DM54" s="44"/>
      <c r="DN54" s="44"/>
      <c r="DO54" s="44"/>
      <c r="DP54" s="44"/>
      <c r="DQ54" s="113"/>
      <c r="DR54" s="113"/>
      <c r="DS54" s="113"/>
      <c r="DT54" s="113"/>
      <c r="DU54" s="113"/>
      <c r="DV54" s="113"/>
      <c r="DW54" s="113"/>
      <c r="DX54" s="113"/>
      <c r="DY54" s="113"/>
      <c r="DZ54" s="113"/>
      <c r="EA54" s="113"/>
      <c r="EB54" s="113"/>
      <c r="EC54" s="113"/>
      <c r="ED54" s="113"/>
      <c r="EE54" s="113"/>
      <c r="EF54" s="113"/>
      <c r="EG54" s="113"/>
      <c r="EH54" s="113"/>
      <c r="EI54" s="113"/>
      <c r="EJ54" s="113"/>
      <c r="EK54" s="113"/>
      <c r="EL54" s="113"/>
      <c r="EM54" s="113"/>
      <c r="EN54" s="113"/>
      <c r="EO54" s="113"/>
      <c r="EP54"/>
      <c r="EQ54"/>
      <c r="ER54"/>
    </row>
    <row r="55" spans="1:148" ht="12" customHeight="1">
      <c r="A55" s="111">
        <v>2</v>
      </c>
      <c r="B55" s="111"/>
      <c r="C55" s="111"/>
      <c r="D55" s="111"/>
      <c r="E55" s="111"/>
      <c r="F55" s="53">
        <v>1513104</v>
      </c>
      <c r="G55" s="53"/>
      <c r="H55" s="53"/>
      <c r="I55" s="53"/>
      <c r="J55" s="53"/>
      <c r="K55" s="53"/>
      <c r="L55" s="49" t="s">
        <v>48</v>
      </c>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t="s">
        <v>46</v>
      </c>
      <c r="BF55" s="49"/>
      <c r="BG55" s="49"/>
      <c r="BH55" s="49"/>
      <c r="BI55" s="49"/>
      <c r="BJ55" s="49"/>
      <c r="BK55" s="49"/>
      <c r="BL55" s="49" t="s">
        <v>47</v>
      </c>
      <c r="BM55" s="49"/>
      <c r="BN55" s="49"/>
      <c r="BO55" s="49"/>
      <c r="BP55" s="49"/>
      <c r="BQ55" s="49"/>
      <c r="BR55" s="49"/>
      <c r="BS55" s="49"/>
      <c r="BT55" s="49"/>
      <c r="BU55" s="49"/>
      <c r="BV55" s="49"/>
      <c r="BW55" s="49"/>
      <c r="BX55" s="49"/>
      <c r="BY55" s="49"/>
      <c r="BZ55" s="49"/>
      <c r="CA55" s="49"/>
      <c r="CB55" s="49"/>
      <c r="CC55" s="112">
        <v>12</v>
      </c>
      <c r="CD55" s="112"/>
      <c r="CE55" s="112"/>
      <c r="CF55" s="112"/>
      <c r="CG55" s="112"/>
      <c r="CH55" s="112"/>
      <c r="CI55" s="112"/>
      <c r="CJ55" s="112"/>
      <c r="CK55" s="112"/>
      <c r="CL55" s="112"/>
      <c r="CM55" s="112"/>
      <c r="CN55" s="112"/>
      <c r="CO55" s="112"/>
      <c r="CP55" s="112"/>
      <c r="CQ55" s="112"/>
      <c r="CR55" s="112"/>
      <c r="CS55" s="112"/>
      <c r="CT55" s="112"/>
      <c r="CU55" s="44">
        <v>12</v>
      </c>
      <c r="CV55" s="44"/>
      <c r="CW55" s="44"/>
      <c r="CX55" s="44"/>
      <c r="CY55" s="44"/>
      <c r="CZ55" s="44"/>
      <c r="DA55" s="44"/>
      <c r="DB55" s="44"/>
      <c r="DC55" s="44"/>
      <c r="DD55" s="44"/>
      <c r="DE55" s="44"/>
      <c r="DF55" s="44"/>
      <c r="DG55" s="44"/>
      <c r="DH55" s="44"/>
      <c r="DI55" s="44"/>
      <c r="DJ55" s="44"/>
      <c r="DK55" s="44"/>
      <c r="DL55" s="44"/>
      <c r="DM55" s="44"/>
      <c r="DN55" s="44"/>
      <c r="DO55" s="44"/>
      <c r="DP55" s="44"/>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c r="EQ55"/>
      <c r="ER55"/>
    </row>
    <row r="56" spans="1:148" ht="12" customHeight="1">
      <c r="A56" s="111">
        <v>3</v>
      </c>
      <c r="B56" s="111"/>
      <c r="C56" s="111"/>
      <c r="D56" s="111"/>
      <c r="E56" s="111"/>
      <c r="F56" s="53">
        <v>1513104</v>
      </c>
      <c r="G56" s="53"/>
      <c r="H56" s="53"/>
      <c r="I56" s="53"/>
      <c r="J56" s="53"/>
      <c r="K56" s="53"/>
      <c r="L56" s="114" t="s">
        <v>88</v>
      </c>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t="s">
        <v>46</v>
      </c>
      <c r="BF56" s="49"/>
      <c r="BG56" s="49"/>
      <c r="BH56" s="49"/>
      <c r="BI56" s="49"/>
      <c r="BJ56" s="49"/>
      <c r="BK56" s="49"/>
      <c r="BL56" s="49" t="s">
        <v>49</v>
      </c>
      <c r="BM56" s="49"/>
      <c r="BN56" s="49"/>
      <c r="BO56" s="49"/>
      <c r="BP56" s="49"/>
      <c r="BQ56" s="49"/>
      <c r="BR56" s="49"/>
      <c r="BS56" s="49"/>
      <c r="BT56" s="49"/>
      <c r="BU56" s="49"/>
      <c r="BV56" s="49"/>
      <c r="BW56" s="49"/>
      <c r="BX56" s="49"/>
      <c r="BY56" s="49"/>
      <c r="BZ56" s="49"/>
      <c r="CA56" s="49"/>
      <c r="CB56" s="49"/>
      <c r="CC56" s="112">
        <v>278</v>
      </c>
      <c r="CD56" s="112"/>
      <c r="CE56" s="112"/>
      <c r="CF56" s="112"/>
      <c r="CG56" s="112"/>
      <c r="CH56" s="112"/>
      <c r="CI56" s="112"/>
      <c r="CJ56" s="112"/>
      <c r="CK56" s="112"/>
      <c r="CL56" s="112"/>
      <c r="CM56" s="112"/>
      <c r="CN56" s="112"/>
      <c r="CO56" s="112"/>
      <c r="CP56" s="112"/>
      <c r="CQ56" s="112"/>
      <c r="CR56" s="112"/>
      <c r="CS56" s="112"/>
      <c r="CT56" s="112"/>
      <c r="CU56" s="44">
        <v>278</v>
      </c>
      <c r="CV56" s="44"/>
      <c r="CW56" s="44"/>
      <c r="CX56" s="44"/>
      <c r="CY56" s="44"/>
      <c r="CZ56" s="44"/>
      <c r="DA56" s="44"/>
      <c r="DB56" s="44"/>
      <c r="DC56" s="44"/>
      <c r="DD56" s="44"/>
      <c r="DE56" s="44"/>
      <c r="DF56" s="44"/>
      <c r="DG56" s="44"/>
      <c r="DH56" s="44"/>
      <c r="DI56" s="44"/>
      <c r="DJ56" s="44"/>
      <c r="DK56" s="44"/>
      <c r="DL56" s="44"/>
      <c r="DM56" s="44"/>
      <c r="DN56" s="44"/>
      <c r="DO56" s="44"/>
      <c r="DP56" s="44"/>
      <c r="DQ56" s="34">
        <f>CU56-CC56</f>
        <v>0</v>
      </c>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c r="EQ56"/>
      <c r="ER56"/>
    </row>
    <row r="57" spans="1:148" ht="12" customHeight="1" hidden="1">
      <c r="A57" s="111">
        <v>43103</v>
      </c>
      <c r="B57" s="111"/>
      <c r="C57" s="111"/>
      <c r="D57" s="111"/>
      <c r="E57" s="111"/>
      <c r="F57" s="53">
        <v>1513104</v>
      </c>
      <c r="G57" s="53"/>
      <c r="H57" s="53"/>
      <c r="I57" s="53"/>
      <c r="J57" s="53"/>
      <c r="K57" s="53"/>
      <c r="L57" s="49" t="s">
        <v>51</v>
      </c>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t="s">
        <v>46</v>
      </c>
      <c r="BF57" s="49"/>
      <c r="BG57" s="49"/>
      <c r="BH57" s="49"/>
      <c r="BI57" s="49"/>
      <c r="BJ57" s="49"/>
      <c r="BK57" s="49"/>
      <c r="BL57" s="49" t="s">
        <v>49</v>
      </c>
      <c r="BM57" s="49"/>
      <c r="BN57" s="49"/>
      <c r="BO57" s="49"/>
      <c r="BP57" s="49"/>
      <c r="BQ57" s="49"/>
      <c r="BR57" s="49"/>
      <c r="BS57" s="49"/>
      <c r="BT57" s="49"/>
      <c r="BU57" s="49"/>
      <c r="BV57" s="49"/>
      <c r="BW57" s="49"/>
      <c r="BX57" s="49"/>
      <c r="BY57" s="49"/>
      <c r="BZ57" s="49"/>
      <c r="CA57" s="49"/>
      <c r="CB57" s="49"/>
      <c r="CC57" s="112">
        <v>21.25</v>
      </c>
      <c r="CD57" s="112"/>
      <c r="CE57" s="112"/>
      <c r="CF57" s="112"/>
      <c r="CG57" s="112"/>
      <c r="CH57" s="112"/>
      <c r="CI57" s="112"/>
      <c r="CJ57" s="112"/>
      <c r="CK57" s="112"/>
      <c r="CL57" s="112"/>
      <c r="CM57" s="112"/>
      <c r="CN57" s="112"/>
      <c r="CO57" s="112"/>
      <c r="CP57" s="112"/>
      <c r="CQ57" s="112"/>
      <c r="CR57" s="112"/>
      <c r="CS57" s="112"/>
      <c r="CT57" s="112"/>
      <c r="CU57" s="44">
        <v>21.25</v>
      </c>
      <c r="CV57" s="44"/>
      <c r="CW57" s="44"/>
      <c r="CX57" s="44"/>
      <c r="CY57" s="44"/>
      <c r="CZ57" s="44"/>
      <c r="DA57" s="44"/>
      <c r="DB57" s="44"/>
      <c r="DC57" s="44"/>
      <c r="DD57" s="44"/>
      <c r="DE57" s="44"/>
      <c r="DF57" s="44"/>
      <c r="DG57" s="44"/>
      <c r="DH57" s="44"/>
      <c r="DI57" s="44"/>
      <c r="DJ57" s="44"/>
      <c r="DK57" s="44"/>
      <c r="DL57" s="44"/>
      <c r="DM57" s="44"/>
      <c r="DN57" s="44"/>
      <c r="DO57" s="44"/>
      <c r="DP57" s="44"/>
      <c r="DQ57" s="113"/>
      <c r="DR57" s="113"/>
      <c r="DS57" s="113"/>
      <c r="DT57" s="113"/>
      <c r="DU57" s="113"/>
      <c r="DV57" s="113"/>
      <c r="DW57" s="113"/>
      <c r="DX57" s="113"/>
      <c r="DY57" s="113"/>
      <c r="DZ57" s="113"/>
      <c r="EA57" s="113"/>
      <c r="EB57" s="113"/>
      <c r="EC57" s="113"/>
      <c r="ED57" s="113"/>
      <c r="EE57" s="113"/>
      <c r="EF57" s="113"/>
      <c r="EG57" s="113"/>
      <c r="EH57" s="113"/>
      <c r="EI57" s="113"/>
      <c r="EJ57" s="113"/>
      <c r="EK57" s="113"/>
      <c r="EL57" s="113"/>
      <c r="EM57" s="113"/>
      <c r="EN57" s="113"/>
      <c r="EO57" s="113"/>
      <c r="EP57"/>
      <c r="EQ57"/>
      <c r="ER57"/>
    </row>
    <row r="58" spans="1:148" ht="12" customHeight="1">
      <c r="A58" s="51" t="s">
        <v>90</v>
      </c>
      <c r="B58" s="52"/>
      <c r="C58" s="52"/>
      <c r="D58" s="52"/>
      <c r="E58" s="52"/>
      <c r="F58" s="53">
        <v>1513104</v>
      </c>
      <c r="G58" s="53"/>
      <c r="H58" s="53"/>
      <c r="I58" s="53"/>
      <c r="J58" s="53"/>
      <c r="K58" s="53"/>
      <c r="L58" s="114" t="s">
        <v>89</v>
      </c>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t="s">
        <v>46</v>
      </c>
      <c r="BF58" s="49"/>
      <c r="BG58" s="49"/>
      <c r="BH58" s="49"/>
      <c r="BI58" s="49"/>
      <c r="BJ58" s="49"/>
      <c r="BK58" s="49"/>
      <c r="BL58" s="49" t="s">
        <v>49</v>
      </c>
      <c r="BM58" s="49"/>
      <c r="BN58" s="49"/>
      <c r="BO58" s="49"/>
      <c r="BP58" s="49"/>
      <c r="BQ58" s="49"/>
      <c r="BR58" s="49"/>
      <c r="BS58" s="49"/>
      <c r="BT58" s="49"/>
      <c r="BU58" s="49"/>
      <c r="BV58" s="49"/>
      <c r="BW58" s="49"/>
      <c r="BX58" s="49"/>
      <c r="BY58" s="49"/>
      <c r="BZ58" s="49"/>
      <c r="CA58" s="49"/>
      <c r="CB58" s="49"/>
      <c r="CC58" s="112">
        <v>196.25</v>
      </c>
      <c r="CD58" s="112"/>
      <c r="CE58" s="112"/>
      <c r="CF58" s="112"/>
      <c r="CG58" s="112"/>
      <c r="CH58" s="112"/>
      <c r="CI58" s="112"/>
      <c r="CJ58" s="112"/>
      <c r="CK58" s="112"/>
      <c r="CL58" s="112"/>
      <c r="CM58" s="112"/>
      <c r="CN58" s="112"/>
      <c r="CO58" s="112"/>
      <c r="CP58" s="112"/>
      <c r="CQ58" s="112"/>
      <c r="CR58" s="112"/>
      <c r="CS58" s="112"/>
      <c r="CT58" s="112"/>
      <c r="CU58" s="44">
        <v>197</v>
      </c>
      <c r="CV58" s="44"/>
      <c r="CW58" s="44"/>
      <c r="CX58" s="44"/>
      <c r="CY58" s="44"/>
      <c r="CZ58" s="44"/>
      <c r="DA58" s="44"/>
      <c r="DB58" s="44"/>
      <c r="DC58" s="44"/>
      <c r="DD58" s="44"/>
      <c r="DE58" s="44"/>
      <c r="DF58" s="44"/>
      <c r="DG58" s="44"/>
      <c r="DH58" s="44"/>
      <c r="DI58" s="44"/>
      <c r="DJ58" s="44"/>
      <c r="DK58" s="44"/>
      <c r="DL58" s="44"/>
      <c r="DM58" s="44"/>
      <c r="DN58" s="44"/>
      <c r="DO58" s="44"/>
      <c r="DP58" s="44"/>
      <c r="DQ58" s="34">
        <f>CU58-CC58</f>
        <v>0.75</v>
      </c>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c r="EQ58"/>
      <c r="ER58"/>
    </row>
    <row r="59" spans="1:148" ht="11.25" customHeight="1">
      <c r="A59" s="7" t="s">
        <v>50</v>
      </c>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row>
    <row r="60" spans="1:148" ht="18" customHeight="1">
      <c r="A60" s="115" t="s">
        <v>156</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c r="EP60"/>
      <c r="EQ60"/>
      <c r="ER60"/>
    </row>
    <row r="61" spans="1:148" ht="12" customHeight="1">
      <c r="A61" s="21" t="s">
        <v>52</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c r="EP61"/>
      <c r="EQ61"/>
      <c r="ER61"/>
    </row>
    <row r="62" spans="1:148" ht="25.5" customHeight="1">
      <c r="A62" s="23">
        <v>1</v>
      </c>
      <c r="B62" s="23"/>
      <c r="C62" s="23"/>
      <c r="D62" s="23"/>
      <c r="E62" s="23"/>
      <c r="F62" s="30">
        <v>1513104</v>
      </c>
      <c r="G62" s="30"/>
      <c r="H62" s="30"/>
      <c r="I62" s="30"/>
      <c r="J62" s="30"/>
      <c r="K62" s="30"/>
      <c r="L62" s="26" t="s">
        <v>53</v>
      </c>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t="s">
        <v>54</v>
      </c>
      <c r="BF62" s="26"/>
      <c r="BG62" s="26"/>
      <c r="BH62" s="26"/>
      <c r="BI62" s="26"/>
      <c r="BJ62" s="26"/>
      <c r="BK62" s="26"/>
      <c r="BL62" s="26" t="s">
        <v>55</v>
      </c>
      <c r="BM62" s="26"/>
      <c r="BN62" s="26"/>
      <c r="BO62" s="26"/>
      <c r="BP62" s="26"/>
      <c r="BQ62" s="26"/>
      <c r="BR62" s="26"/>
      <c r="BS62" s="26"/>
      <c r="BT62" s="26"/>
      <c r="BU62" s="26"/>
      <c r="BV62" s="26"/>
      <c r="BW62" s="26"/>
      <c r="BX62" s="26"/>
      <c r="BY62" s="26"/>
      <c r="BZ62" s="26"/>
      <c r="CA62" s="26"/>
      <c r="CB62" s="26"/>
      <c r="CC62" s="44">
        <v>9647</v>
      </c>
      <c r="CD62" s="44"/>
      <c r="CE62" s="44"/>
      <c r="CF62" s="44"/>
      <c r="CG62" s="44"/>
      <c r="CH62" s="44"/>
      <c r="CI62" s="44"/>
      <c r="CJ62" s="44"/>
      <c r="CK62" s="44"/>
      <c r="CL62" s="44"/>
      <c r="CM62" s="44"/>
      <c r="CN62" s="44"/>
      <c r="CO62" s="44"/>
      <c r="CP62" s="44"/>
      <c r="CQ62" s="44"/>
      <c r="CR62" s="44"/>
      <c r="CS62" s="44"/>
      <c r="CT62" s="44"/>
      <c r="CU62" s="44">
        <v>9849</v>
      </c>
      <c r="CV62" s="44"/>
      <c r="CW62" s="44"/>
      <c r="CX62" s="44"/>
      <c r="CY62" s="44"/>
      <c r="CZ62" s="44"/>
      <c r="DA62" s="44"/>
      <c r="DB62" s="44"/>
      <c r="DC62" s="44"/>
      <c r="DD62" s="44"/>
      <c r="DE62" s="44"/>
      <c r="DF62" s="44"/>
      <c r="DG62" s="44"/>
      <c r="DH62" s="44"/>
      <c r="DI62" s="44"/>
      <c r="DJ62" s="44"/>
      <c r="DK62" s="44"/>
      <c r="DL62" s="44"/>
      <c r="DM62" s="44"/>
      <c r="DN62" s="44"/>
      <c r="DO62" s="44"/>
      <c r="DP62" s="44"/>
      <c r="DQ62" s="34">
        <f>CU62-CC62</f>
        <v>202</v>
      </c>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c r="EQ62"/>
      <c r="ER62"/>
    </row>
    <row r="63" spans="1:148" ht="21.75" customHeight="1" hidden="1">
      <c r="A63" s="23">
        <v>2</v>
      </c>
      <c r="B63" s="23"/>
      <c r="C63" s="23"/>
      <c r="D63" s="23"/>
      <c r="E63" s="23"/>
      <c r="F63" s="30">
        <v>1513104</v>
      </c>
      <c r="G63" s="30"/>
      <c r="H63" s="30"/>
      <c r="I63" s="30"/>
      <c r="J63" s="30"/>
      <c r="K63" s="30"/>
      <c r="L63" s="26" t="s">
        <v>56</v>
      </c>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t="s">
        <v>54</v>
      </c>
      <c r="BF63" s="26"/>
      <c r="BG63" s="26"/>
      <c r="BH63" s="26"/>
      <c r="BI63" s="26"/>
      <c r="BJ63" s="26"/>
      <c r="BK63" s="26"/>
      <c r="BL63" s="26" t="s">
        <v>55</v>
      </c>
      <c r="BM63" s="26"/>
      <c r="BN63" s="26"/>
      <c r="BO63" s="26"/>
      <c r="BP63" s="26"/>
      <c r="BQ63" s="26"/>
      <c r="BR63" s="26"/>
      <c r="BS63" s="26"/>
      <c r="BT63" s="26"/>
      <c r="BU63" s="26"/>
      <c r="BV63" s="26"/>
      <c r="BW63" s="26"/>
      <c r="BX63" s="26"/>
      <c r="BY63" s="26"/>
      <c r="BZ63" s="26"/>
      <c r="CA63" s="26"/>
      <c r="CB63" s="26"/>
      <c r="CC63" s="44">
        <v>9245</v>
      </c>
      <c r="CD63" s="44"/>
      <c r="CE63" s="44"/>
      <c r="CF63" s="44"/>
      <c r="CG63" s="44"/>
      <c r="CH63" s="44"/>
      <c r="CI63" s="44"/>
      <c r="CJ63" s="44"/>
      <c r="CK63" s="44"/>
      <c r="CL63" s="44"/>
      <c r="CM63" s="44"/>
      <c r="CN63" s="44"/>
      <c r="CO63" s="44"/>
      <c r="CP63" s="44"/>
      <c r="CQ63" s="44"/>
      <c r="CR63" s="44"/>
      <c r="CS63" s="44"/>
      <c r="CT63" s="44"/>
      <c r="CU63" s="44">
        <v>9245</v>
      </c>
      <c r="CV63" s="44"/>
      <c r="CW63" s="44"/>
      <c r="CX63" s="44"/>
      <c r="CY63" s="44"/>
      <c r="CZ63" s="44"/>
      <c r="DA63" s="44"/>
      <c r="DB63" s="44"/>
      <c r="DC63" s="44"/>
      <c r="DD63" s="44"/>
      <c r="DE63" s="44"/>
      <c r="DF63" s="44"/>
      <c r="DG63" s="44"/>
      <c r="DH63" s="44"/>
      <c r="DI63" s="44"/>
      <c r="DJ63" s="44"/>
      <c r="DK63" s="44"/>
      <c r="DL63" s="44"/>
      <c r="DM63" s="44"/>
      <c r="DN63" s="44"/>
      <c r="DO63" s="44"/>
      <c r="DP63" s="44"/>
      <c r="DQ63" s="116">
        <f>CC63-CU63</f>
        <v>0</v>
      </c>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c r="EQ63"/>
      <c r="ER63"/>
    </row>
    <row r="64" spans="1:148" ht="15.75" customHeight="1">
      <c r="A64" s="39" t="s">
        <v>91</v>
      </c>
      <c r="B64" s="40"/>
      <c r="C64" s="40"/>
      <c r="D64" s="40"/>
      <c r="E64" s="40"/>
      <c r="F64" s="30">
        <v>1513104</v>
      </c>
      <c r="G64" s="30"/>
      <c r="H64" s="30"/>
      <c r="I64" s="30"/>
      <c r="J64" s="30"/>
      <c r="K64" s="30"/>
      <c r="L64" s="25" t="s">
        <v>98</v>
      </c>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t="s">
        <v>54</v>
      </c>
      <c r="BF64" s="26"/>
      <c r="BG64" s="26"/>
      <c r="BH64" s="26"/>
      <c r="BI64" s="26"/>
      <c r="BJ64" s="26"/>
      <c r="BK64" s="26"/>
      <c r="BL64" s="26" t="s">
        <v>55</v>
      </c>
      <c r="BM64" s="26"/>
      <c r="BN64" s="26"/>
      <c r="BO64" s="26"/>
      <c r="BP64" s="26"/>
      <c r="BQ64" s="26"/>
      <c r="BR64" s="26"/>
      <c r="BS64" s="26"/>
      <c r="BT64" s="26"/>
      <c r="BU64" s="26"/>
      <c r="BV64" s="26"/>
      <c r="BW64" s="26"/>
      <c r="BX64" s="26"/>
      <c r="BY64" s="26"/>
      <c r="BZ64" s="26"/>
      <c r="CA64" s="26"/>
      <c r="CB64" s="26"/>
      <c r="CC64" s="44">
        <v>122</v>
      </c>
      <c r="CD64" s="44"/>
      <c r="CE64" s="44"/>
      <c r="CF64" s="44"/>
      <c r="CG64" s="44"/>
      <c r="CH64" s="44"/>
      <c r="CI64" s="44"/>
      <c r="CJ64" s="44"/>
      <c r="CK64" s="44"/>
      <c r="CL64" s="44"/>
      <c r="CM64" s="44"/>
      <c r="CN64" s="44"/>
      <c r="CO64" s="44"/>
      <c r="CP64" s="44"/>
      <c r="CQ64" s="44"/>
      <c r="CR64" s="44"/>
      <c r="CS64" s="44"/>
      <c r="CT64" s="44"/>
      <c r="CU64" s="44">
        <v>104</v>
      </c>
      <c r="CV64" s="44"/>
      <c r="CW64" s="44"/>
      <c r="CX64" s="44"/>
      <c r="CY64" s="44"/>
      <c r="CZ64" s="44"/>
      <c r="DA64" s="44"/>
      <c r="DB64" s="44"/>
      <c r="DC64" s="44"/>
      <c r="DD64" s="44"/>
      <c r="DE64" s="44"/>
      <c r="DF64" s="44"/>
      <c r="DG64" s="44"/>
      <c r="DH64" s="44"/>
      <c r="DI64" s="44"/>
      <c r="DJ64" s="44"/>
      <c r="DK64" s="44"/>
      <c r="DL64" s="44"/>
      <c r="DM64" s="44"/>
      <c r="DN64" s="44"/>
      <c r="DO64" s="44"/>
      <c r="DP64" s="44"/>
      <c r="DQ64" s="34">
        <f>CU64-CC64</f>
        <v>-18</v>
      </c>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c r="EQ64"/>
      <c r="ER64"/>
    </row>
    <row r="65" spans="1:148" ht="24" customHeight="1">
      <c r="A65" s="39" t="s">
        <v>92</v>
      </c>
      <c r="B65" s="40"/>
      <c r="C65" s="40"/>
      <c r="D65" s="40"/>
      <c r="E65" s="40"/>
      <c r="F65" s="30">
        <v>1513104</v>
      </c>
      <c r="G65" s="30"/>
      <c r="H65" s="30"/>
      <c r="I65" s="30"/>
      <c r="J65" s="30"/>
      <c r="K65" s="30"/>
      <c r="L65" s="45" t="s">
        <v>93</v>
      </c>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26" t="s">
        <v>54</v>
      </c>
      <c r="BF65" s="26"/>
      <c r="BG65" s="26"/>
      <c r="BH65" s="26"/>
      <c r="BI65" s="26"/>
      <c r="BJ65" s="26"/>
      <c r="BK65" s="26"/>
      <c r="BL65" s="26" t="s">
        <v>58</v>
      </c>
      <c r="BM65" s="26"/>
      <c r="BN65" s="26"/>
      <c r="BO65" s="26"/>
      <c r="BP65" s="26"/>
      <c r="BQ65" s="26"/>
      <c r="BR65" s="26"/>
      <c r="BS65" s="26"/>
      <c r="BT65" s="26"/>
      <c r="BU65" s="26"/>
      <c r="BV65" s="26"/>
      <c r="BW65" s="26"/>
      <c r="BX65" s="26"/>
      <c r="BY65" s="26"/>
      <c r="BZ65" s="26"/>
      <c r="CA65" s="26"/>
      <c r="CB65" s="26"/>
      <c r="CC65" s="44">
        <v>9647</v>
      </c>
      <c r="CD65" s="44"/>
      <c r="CE65" s="44"/>
      <c r="CF65" s="44"/>
      <c r="CG65" s="44"/>
      <c r="CH65" s="44"/>
      <c r="CI65" s="44"/>
      <c r="CJ65" s="44"/>
      <c r="CK65" s="44"/>
      <c r="CL65" s="44"/>
      <c r="CM65" s="44"/>
      <c r="CN65" s="44"/>
      <c r="CO65" s="44"/>
      <c r="CP65" s="44"/>
      <c r="CQ65" s="44"/>
      <c r="CR65" s="44"/>
      <c r="CS65" s="44"/>
      <c r="CT65" s="44"/>
      <c r="CU65" s="44">
        <v>9003</v>
      </c>
      <c r="CV65" s="44"/>
      <c r="CW65" s="44"/>
      <c r="CX65" s="44"/>
      <c r="CY65" s="44"/>
      <c r="CZ65" s="44"/>
      <c r="DA65" s="44"/>
      <c r="DB65" s="44"/>
      <c r="DC65" s="44"/>
      <c r="DD65" s="44"/>
      <c r="DE65" s="44"/>
      <c r="DF65" s="44"/>
      <c r="DG65" s="44"/>
      <c r="DH65" s="44"/>
      <c r="DI65" s="44"/>
      <c r="DJ65" s="44"/>
      <c r="DK65" s="44"/>
      <c r="DL65" s="44"/>
      <c r="DM65" s="44"/>
      <c r="DN65" s="44"/>
      <c r="DO65" s="44"/>
      <c r="DP65" s="44"/>
      <c r="DQ65" s="34">
        <f>CU65-CC65</f>
        <v>-644</v>
      </c>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c r="EQ65"/>
      <c r="ER65"/>
    </row>
    <row r="66" spans="1:148" ht="25.5" customHeight="1">
      <c r="A66" s="39" t="s">
        <v>94</v>
      </c>
      <c r="B66" s="40"/>
      <c r="C66" s="40"/>
      <c r="D66" s="40"/>
      <c r="E66" s="40"/>
      <c r="F66" s="30">
        <v>1513104</v>
      </c>
      <c r="G66" s="30"/>
      <c r="H66" s="30"/>
      <c r="I66" s="30"/>
      <c r="J66" s="30"/>
      <c r="K66" s="30"/>
      <c r="L66" s="45" t="s">
        <v>137</v>
      </c>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26" t="s">
        <v>46</v>
      </c>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8" t="s">
        <v>177</v>
      </c>
      <c r="CD66" s="28"/>
      <c r="CE66" s="28"/>
      <c r="CF66" s="28"/>
      <c r="CG66" s="28"/>
      <c r="CH66" s="28"/>
      <c r="CI66" s="28"/>
      <c r="CJ66" s="28"/>
      <c r="CK66" s="28"/>
      <c r="CL66" s="28"/>
      <c r="CM66" s="28"/>
      <c r="CN66" s="28"/>
      <c r="CO66" s="28"/>
      <c r="CP66" s="28"/>
      <c r="CQ66" s="28"/>
      <c r="CR66" s="28"/>
      <c r="CS66" s="28"/>
      <c r="CT66" s="28"/>
      <c r="CU66" s="28" t="s">
        <v>177</v>
      </c>
      <c r="CV66" s="28"/>
      <c r="CW66" s="28"/>
      <c r="CX66" s="28"/>
      <c r="CY66" s="28"/>
      <c r="CZ66" s="28"/>
      <c r="DA66" s="28"/>
      <c r="DB66" s="28"/>
      <c r="DC66" s="28"/>
      <c r="DD66" s="28"/>
      <c r="DE66" s="28"/>
      <c r="DF66" s="28"/>
      <c r="DG66" s="28"/>
      <c r="DH66" s="28"/>
      <c r="DI66" s="28"/>
      <c r="DJ66" s="28"/>
      <c r="DK66" s="28"/>
      <c r="DL66" s="28"/>
      <c r="DM66" s="28"/>
      <c r="DN66" s="28"/>
      <c r="DO66" s="28"/>
      <c r="DP66" s="28"/>
      <c r="DQ66" s="62" t="s">
        <v>177</v>
      </c>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c r="EQ66"/>
      <c r="ER66"/>
    </row>
    <row r="67" spans="1:148" ht="28.5" customHeight="1">
      <c r="A67" s="39" t="s">
        <v>99</v>
      </c>
      <c r="B67" s="40"/>
      <c r="C67" s="40"/>
      <c r="D67" s="40"/>
      <c r="E67" s="40"/>
      <c r="F67" s="30">
        <v>1513104</v>
      </c>
      <c r="G67" s="30"/>
      <c r="H67" s="30"/>
      <c r="I67" s="30"/>
      <c r="J67" s="30"/>
      <c r="K67" s="30"/>
      <c r="L67" s="46" t="s">
        <v>95</v>
      </c>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26" t="s">
        <v>54</v>
      </c>
      <c r="BF67" s="26"/>
      <c r="BG67" s="26"/>
      <c r="BH67" s="26"/>
      <c r="BI67" s="26"/>
      <c r="BJ67" s="26"/>
      <c r="BK67" s="26"/>
      <c r="BL67" s="26" t="s">
        <v>58</v>
      </c>
      <c r="BM67" s="26"/>
      <c r="BN67" s="26"/>
      <c r="BO67" s="26"/>
      <c r="BP67" s="26"/>
      <c r="BQ67" s="26"/>
      <c r="BR67" s="26"/>
      <c r="BS67" s="26"/>
      <c r="BT67" s="26"/>
      <c r="BU67" s="26"/>
      <c r="BV67" s="26"/>
      <c r="BW67" s="26"/>
      <c r="BX67" s="26"/>
      <c r="BY67" s="26"/>
      <c r="BZ67" s="26"/>
      <c r="CA67" s="26"/>
      <c r="CB67" s="26"/>
      <c r="CC67" s="44">
        <f>CC68+CC69</f>
        <v>9647</v>
      </c>
      <c r="CD67" s="44"/>
      <c r="CE67" s="44"/>
      <c r="CF67" s="44"/>
      <c r="CG67" s="44"/>
      <c r="CH67" s="44"/>
      <c r="CI67" s="44"/>
      <c r="CJ67" s="44"/>
      <c r="CK67" s="44"/>
      <c r="CL67" s="44"/>
      <c r="CM67" s="44"/>
      <c r="CN67" s="44"/>
      <c r="CO67" s="44"/>
      <c r="CP67" s="44"/>
      <c r="CQ67" s="44"/>
      <c r="CR67" s="44"/>
      <c r="CS67" s="44"/>
      <c r="CT67" s="44"/>
      <c r="CU67" s="44">
        <f>CU68+CU69</f>
        <v>9748</v>
      </c>
      <c r="CV67" s="44"/>
      <c r="CW67" s="44"/>
      <c r="CX67" s="44"/>
      <c r="CY67" s="44"/>
      <c r="CZ67" s="44"/>
      <c r="DA67" s="44"/>
      <c r="DB67" s="44"/>
      <c r="DC67" s="44"/>
      <c r="DD67" s="44"/>
      <c r="DE67" s="44"/>
      <c r="DF67" s="44"/>
      <c r="DG67" s="44"/>
      <c r="DH67" s="44"/>
      <c r="DI67" s="44"/>
      <c r="DJ67" s="44"/>
      <c r="DK67" s="44"/>
      <c r="DL67" s="44"/>
      <c r="DM67" s="44"/>
      <c r="DN67" s="44"/>
      <c r="DO67" s="44"/>
      <c r="DP67" s="44"/>
      <c r="DQ67" s="34">
        <f aca="true" t="shared" si="0" ref="DQ67:DQ72">CU67-CC67</f>
        <v>101</v>
      </c>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c r="EQ67"/>
      <c r="ER67"/>
    </row>
    <row r="68" spans="1:148" ht="12" customHeight="1">
      <c r="A68" s="39" t="s">
        <v>100</v>
      </c>
      <c r="B68" s="40"/>
      <c r="C68" s="40"/>
      <c r="D68" s="40"/>
      <c r="E68" s="40"/>
      <c r="F68" s="30">
        <v>1513104</v>
      </c>
      <c r="G68" s="30"/>
      <c r="H68" s="30"/>
      <c r="I68" s="30"/>
      <c r="J68" s="30"/>
      <c r="K68" s="30"/>
      <c r="L68" s="46" t="s">
        <v>96</v>
      </c>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26" t="s">
        <v>54</v>
      </c>
      <c r="BF68" s="26"/>
      <c r="BG68" s="26"/>
      <c r="BH68" s="26"/>
      <c r="BI68" s="26"/>
      <c r="BJ68" s="26"/>
      <c r="BK68" s="26"/>
      <c r="BL68" s="26" t="s">
        <v>58</v>
      </c>
      <c r="BM68" s="26"/>
      <c r="BN68" s="26"/>
      <c r="BO68" s="26"/>
      <c r="BP68" s="26"/>
      <c r="BQ68" s="26"/>
      <c r="BR68" s="26"/>
      <c r="BS68" s="26"/>
      <c r="BT68" s="26"/>
      <c r="BU68" s="26"/>
      <c r="BV68" s="26"/>
      <c r="BW68" s="26"/>
      <c r="BX68" s="26"/>
      <c r="BY68" s="26"/>
      <c r="BZ68" s="26"/>
      <c r="CA68" s="26"/>
      <c r="CB68" s="26"/>
      <c r="CC68" s="44">
        <v>1717</v>
      </c>
      <c r="CD68" s="44"/>
      <c r="CE68" s="44"/>
      <c r="CF68" s="44"/>
      <c r="CG68" s="44"/>
      <c r="CH68" s="44"/>
      <c r="CI68" s="44"/>
      <c r="CJ68" s="44"/>
      <c r="CK68" s="44"/>
      <c r="CL68" s="44"/>
      <c r="CM68" s="44"/>
      <c r="CN68" s="44"/>
      <c r="CO68" s="44"/>
      <c r="CP68" s="44"/>
      <c r="CQ68" s="44"/>
      <c r="CR68" s="44"/>
      <c r="CS68" s="44"/>
      <c r="CT68" s="44"/>
      <c r="CU68" s="44">
        <v>1798</v>
      </c>
      <c r="CV68" s="44"/>
      <c r="CW68" s="44"/>
      <c r="CX68" s="44"/>
      <c r="CY68" s="44"/>
      <c r="CZ68" s="44"/>
      <c r="DA68" s="44"/>
      <c r="DB68" s="44"/>
      <c r="DC68" s="44"/>
      <c r="DD68" s="44"/>
      <c r="DE68" s="44"/>
      <c r="DF68" s="44"/>
      <c r="DG68" s="44"/>
      <c r="DH68" s="44"/>
      <c r="DI68" s="44"/>
      <c r="DJ68" s="44"/>
      <c r="DK68" s="44"/>
      <c r="DL68" s="44"/>
      <c r="DM68" s="44"/>
      <c r="DN68" s="44"/>
      <c r="DO68" s="44"/>
      <c r="DP68" s="44"/>
      <c r="DQ68" s="34">
        <f t="shared" si="0"/>
        <v>81</v>
      </c>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c r="EQ68"/>
      <c r="ER68"/>
    </row>
    <row r="69" spans="1:148" ht="12" customHeight="1">
      <c r="A69" s="39" t="s">
        <v>101</v>
      </c>
      <c r="B69" s="40"/>
      <c r="C69" s="40"/>
      <c r="D69" s="40"/>
      <c r="E69" s="40"/>
      <c r="F69" s="30">
        <v>1513104</v>
      </c>
      <c r="G69" s="30"/>
      <c r="H69" s="30"/>
      <c r="I69" s="30"/>
      <c r="J69" s="30"/>
      <c r="K69" s="30"/>
      <c r="L69" s="46" t="s">
        <v>97</v>
      </c>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26" t="s">
        <v>54</v>
      </c>
      <c r="BF69" s="26"/>
      <c r="BG69" s="26"/>
      <c r="BH69" s="26"/>
      <c r="BI69" s="26"/>
      <c r="BJ69" s="26"/>
      <c r="BK69" s="26"/>
      <c r="BL69" s="26" t="s">
        <v>58</v>
      </c>
      <c r="BM69" s="26"/>
      <c r="BN69" s="26"/>
      <c r="BO69" s="26"/>
      <c r="BP69" s="26"/>
      <c r="BQ69" s="26"/>
      <c r="BR69" s="26"/>
      <c r="BS69" s="26"/>
      <c r="BT69" s="26"/>
      <c r="BU69" s="26"/>
      <c r="BV69" s="26"/>
      <c r="BW69" s="26"/>
      <c r="BX69" s="26"/>
      <c r="BY69" s="26"/>
      <c r="BZ69" s="26"/>
      <c r="CA69" s="26"/>
      <c r="CB69" s="26"/>
      <c r="CC69" s="44">
        <v>7930</v>
      </c>
      <c r="CD69" s="44"/>
      <c r="CE69" s="44"/>
      <c r="CF69" s="44"/>
      <c r="CG69" s="44"/>
      <c r="CH69" s="44"/>
      <c r="CI69" s="44"/>
      <c r="CJ69" s="44"/>
      <c r="CK69" s="44"/>
      <c r="CL69" s="44"/>
      <c r="CM69" s="44"/>
      <c r="CN69" s="44"/>
      <c r="CO69" s="44"/>
      <c r="CP69" s="44"/>
      <c r="CQ69" s="44"/>
      <c r="CR69" s="44"/>
      <c r="CS69" s="44"/>
      <c r="CT69" s="44"/>
      <c r="CU69" s="44">
        <v>7950</v>
      </c>
      <c r="CV69" s="44"/>
      <c r="CW69" s="44"/>
      <c r="CX69" s="44"/>
      <c r="CY69" s="44"/>
      <c r="CZ69" s="44"/>
      <c r="DA69" s="44"/>
      <c r="DB69" s="44"/>
      <c r="DC69" s="44"/>
      <c r="DD69" s="44"/>
      <c r="DE69" s="44"/>
      <c r="DF69" s="44"/>
      <c r="DG69" s="44"/>
      <c r="DH69" s="44"/>
      <c r="DI69" s="44"/>
      <c r="DJ69" s="44"/>
      <c r="DK69" s="44"/>
      <c r="DL69" s="44"/>
      <c r="DM69" s="44"/>
      <c r="DN69" s="44"/>
      <c r="DO69" s="44"/>
      <c r="DP69" s="44"/>
      <c r="DQ69" s="34">
        <f t="shared" si="0"/>
        <v>20</v>
      </c>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c r="EQ69"/>
      <c r="ER69"/>
    </row>
    <row r="70" spans="1:148" ht="30.75" customHeight="1">
      <c r="A70" s="39" t="s">
        <v>170</v>
      </c>
      <c r="B70" s="40"/>
      <c r="C70" s="40"/>
      <c r="D70" s="40"/>
      <c r="E70" s="40"/>
      <c r="F70" s="30">
        <v>1513104</v>
      </c>
      <c r="G70" s="30"/>
      <c r="H70" s="30"/>
      <c r="I70" s="30"/>
      <c r="J70" s="30"/>
      <c r="K70" s="30"/>
      <c r="L70" s="41" t="s">
        <v>102</v>
      </c>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44">
        <f>CC71+CC72</f>
        <v>9647</v>
      </c>
      <c r="CD70" s="44"/>
      <c r="CE70" s="44"/>
      <c r="CF70" s="44"/>
      <c r="CG70" s="44"/>
      <c r="CH70" s="44"/>
      <c r="CI70" s="44"/>
      <c r="CJ70" s="44"/>
      <c r="CK70" s="44"/>
      <c r="CL70" s="44"/>
      <c r="CM70" s="44"/>
      <c r="CN70" s="44"/>
      <c r="CO70" s="44"/>
      <c r="CP70" s="44"/>
      <c r="CQ70" s="44"/>
      <c r="CR70" s="44"/>
      <c r="CS70" s="44"/>
      <c r="CT70" s="44"/>
      <c r="CU70" s="44">
        <f>CU71+CU72</f>
        <v>9003</v>
      </c>
      <c r="CV70" s="44"/>
      <c r="CW70" s="44"/>
      <c r="CX70" s="44"/>
      <c r="CY70" s="44"/>
      <c r="CZ70" s="44"/>
      <c r="DA70" s="44"/>
      <c r="DB70" s="44"/>
      <c r="DC70" s="44"/>
      <c r="DD70" s="44"/>
      <c r="DE70" s="44"/>
      <c r="DF70" s="44"/>
      <c r="DG70" s="44"/>
      <c r="DH70" s="44"/>
      <c r="DI70" s="44"/>
      <c r="DJ70" s="44"/>
      <c r="DK70" s="44"/>
      <c r="DL70" s="44"/>
      <c r="DM70" s="44"/>
      <c r="DN70" s="44"/>
      <c r="DO70" s="44"/>
      <c r="DP70" s="44"/>
      <c r="DQ70" s="34">
        <f t="shared" si="0"/>
        <v>-644</v>
      </c>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c r="EQ70"/>
      <c r="ER70"/>
    </row>
    <row r="71" spans="1:148" ht="12" customHeight="1">
      <c r="A71" s="39" t="s">
        <v>171</v>
      </c>
      <c r="B71" s="40"/>
      <c r="C71" s="40"/>
      <c r="D71" s="40"/>
      <c r="E71" s="40"/>
      <c r="F71" s="30">
        <v>1513104</v>
      </c>
      <c r="G71" s="30"/>
      <c r="H71" s="30"/>
      <c r="I71" s="30"/>
      <c r="J71" s="30"/>
      <c r="K71" s="30"/>
      <c r="L71" s="46" t="s">
        <v>96</v>
      </c>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26" t="s">
        <v>54</v>
      </c>
      <c r="BF71" s="26"/>
      <c r="BG71" s="26"/>
      <c r="BH71" s="26"/>
      <c r="BI71" s="26"/>
      <c r="BJ71" s="26"/>
      <c r="BK71" s="26"/>
      <c r="BL71" s="26" t="s">
        <v>58</v>
      </c>
      <c r="BM71" s="26"/>
      <c r="BN71" s="26"/>
      <c r="BO71" s="26"/>
      <c r="BP71" s="26"/>
      <c r="BQ71" s="26"/>
      <c r="BR71" s="26"/>
      <c r="BS71" s="26"/>
      <c r="BT71" s="26"/>
      <c r="BU71" s="26"/>
      <c r="BV71" s="26"/>
      <c r="BW71" s="26"/>
      <c r="BX71" s="26"/>
      <c r="BY71" s="26"/>
      <c r="BZ71" s="26"/>
      <c r="CA71" s="26"/>
      <c r="CB71" s="26"/>
      <c r="CC71" s="44">
        <v>1717</v>
      </c>
      <c r="CD71" s="44"/>
      <c r="CE71" s="44"/>
      <c r="CF71" s="44"/>
      <c r="CG71" s="44"/>
      <c r="CH71" s="44"/>
      <c r="CI71" s="44"/>
      <c r="CJ71" s="44"/>
      <c r="CK71" s="44"/>
      <c r="CL71" s="44"/>
      <c r="CM71" s="44"/>
      <c r="CN71" s="44"/>
      <c r="CO71" s="44"/>
      <c r="CP71" s="44"/>
      <c r="CQ71" s="44"/>
      <c r="CR71" s="44"/>
      <c r="CS71" s="44"/>
      <c r="CT71" s="44"/>
      <c r="CU71" s="44">
        <v>1661</v>
      </c>
      <c r="CV71" s="44"/>
      <c r="CW71" s="44"/>
      <c r="CX71" s="44"/>
      <c r="CY71" s="44"/>
      <c r="CZ71" s="44"/>
      <c r="DA71" s="44"/>
      <c r="DB71" s="44"/>
      <c r="DC71" s="44"/>
      <c r="DD71" s="44"/>
      <c r="DE71" s="44"/>
      <c r="DF71" s="44"/>
      <c r="DG71" s="44"/>
      <c r="DH71" s="44"/>
      <c r="DI71" s="44"/>
      <c r="DJ71" s="44"/>
      <c r="DK71" s="44"/>
      <c r="DL71" s="44"/>
      <c r="DM71" s="44"/>
      <c r="DN71" s="44"/>
      <c r="DO71" s="44"/>
      <c r="DP71" s="44"/>
      <c r="DQ71" s="34">
        <f t="shared" si="0"/>
        <v>-56</v>
      </c>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c r="EQ71"/>
      <c r="ER71"/>
    </row>
    <row r="72" spans="1:148" ht="12">
      <c r="A72" s="39" t="s">
        <v>172</v>
      </c>
      <c r="B72" s="40"/>
      <c r="C72" s="40"/>
      <c r="D72" s="40"/>
      <c r="E72" s="40"/>
      <c r="F72" s="30">
        <v>1513104</v>
      </c>
      <c r="G72" s="30"/>
      <c r="H72" s="30"/>
      <c r="I72" s="30"/>
      <c r="J72" s="30"/>
      <c r="K72" s="30"/>
      <c r="L72" s="46" t="s">
        <v>97</v>
      </c>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26" t="s">
        <v>54</v>
      </c>
      <c r="BF72" s="26"/>
      <c r="BG72" s="26"/>
      <c r="BH72" s="26"/>
      <c r="BI72" s="26"/>
      <c r="BJ72" s="26"/>
      <c r="BK72" s="26"/>
      <c r="BL72" s="26" t="s">
        <v>58</v>
      </c>
      <c r="BM72" s="26"/>
      <c r="BN72" s="26"/>
      <c r="BO72" s="26"/>
      <c r="BP72" s="26"/>
      <c r="BQ72" s="26"/>
      <c r="BR72" s="26"/>
      <c r="BS72" s="26"/>
      <c r="BT72" s="26"/>
      <c r="BU72" s="26"/>
      <c r="BV72" s="26"/>
      <c r="BW72" s="26"/>
      <c r="BX72" s="26"/>
      <c r="BY72" s="26"/>
      <c r="BZ72" s="26"/>
      <c r="CA72" s="26"/>
      <c r="CB72" s="26"/>
      <c r="CC72" s="44">
        <v>7930</v>
      </c>
      <c r="CD72" s="44"/>
      <c r="CE72" s="44"/>
      <c r="CF72" s="44"/>
      <c r="CG72" s="44"/>
      <c r="CH72" s="44"/>
      <c r="CI72" s="44"/>
      <c r="CJ72" s="44"/>
      <c r="CK72" s="44"/>
      <c r="CL72" s="44"/>
      <c r="CM72" s="44"/>
      <c r="CN72" s="44"/>
      <c r="CO72" s="44"/>
      <c r="CP72" s="44"/>
      <c r="CQ72" s="44"/>
      <c r="CR72" s="44"/>
      <c r="CS72" s="44"/>
      <c r="CT72" s="44"/>
      <c r="CU72" s="44">
        <v>7342</v>
      </c>
      <c r="CV72" s="44"/>
      <c r="CW72" s="44"/>
      <c r="CX72" s="44"/>
      <c r="CY72" s="44"/>
      <c r="CZ72" s="44"/>
      <c r="DA72" s="44"/>
      <c r="DB72" s="44"/>
      <c r="DC72" s="44"/>
      <c r="DD72" s="44"/>
      <c r="DE72" s="44"/>
      <c r="DF72" s="44"/>
      <c r="DG72" s="44"/>
      <c r="DH72" s="44"/>
      <c r="DI72" s="44"/>
      <c r="DJ72" s="44"/>
      <c r="DK72" s="44"/>
      <c r="DL72" s="44"/>
      <c r="DM72" s="44"/>
      <c r="DN72" s="44"/>
      <c r="DO72" s="44"/>
      <c r="DP72" s="44"/>
      <c r="DQ72" s="34">
        <f t="shared" si="0"/>
        <v>-588</v>
      </c>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c r="EQ72"/>
      <c r="ER72"/>
    </row>
    <row r="73" spans="1:148" ht="40.5" customHeight="1">
      <c r="A73" s="39" t="s">
        <v>138</v>
      </c>
      <c r="B73" s="40"/>
      <c r="C73" s="40"/>
      <c r="D73" s="40"/>
      <c r="E73" s="40"/>
      <c r="F73" s="30">
        <v>1513104</v>
      </c>
      <c r="G73" s="30"/>
      <c r="H73" s="30"/>
      <c r="I73" s="30"/>
      <c r="J73" s="30"/>
      <c r="K73" s="30"/>
      <c r="L73" s="41" t="s">
        <v>169</v>
      </c>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26" t="s">
        <v>54</v>
      </c>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8" t="s">
        <v>177</v>
      </c>
      <c r="CD73" s="28"/>
      <c r="CE73" s="28"/>
      <c r="CF73" s="28"/>
      <c r="CG73" s="28"/>
      <c r="CH73" s="28"/>
      <c r="CI73" s="28"/>
      <c r="CJ73" s="28"/>
      <c r="CK73" s="28"/>
      <c r="CL73" s="28"/>
      <c r="CM73" s="28"/>
      <c r="CN73" s="28"/>
      <c r="CO73" s="28"/>
      <c r="CP73" s="28"/>
      <c r="CQ73" s="28"/>
      <c r="CR73" s="28"/>
      <c r="CS73" s="28"/>
      <c r="CT73" s="28"/>
      <c r="CU73" s="28" t="s">
        <v>177</v>
      </c>
      <c r="CV73" s="28"/>
      <c r="CW73" s="28"/>
      <c r="CX73" s="28"/>
      <c r="CY73" s="28"/>
      <c r="CZ73" s="28"/>
      <c r="DA73" s="28"/>
      <c r="DB73" s="28"/>
      <c r="DC73" s="28"/>
      <c r="DD73" s="28"/>
      <c r="DE73" s="28"/>
      <c r="DF73" s="28"/>
      <c r="DG73" s="28"/>
      <c r="DH73" s="28"/>
      <c r="DI73" s="28"/>
      <c r="DJ73" s="28"/>
      <c r="DK73" s="28"/>
      <c r="DL73" s="28"/>
      <c r="DM73" s="28"/>
      <c r="DN73" s="28"/>
      <c r="DO73" s="28"/>
      <c r="DP73" s="28"/>
      <c r="DQ73" s="62" t="s">
        <v>177</v>
      </c>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c r="EQ73"/>
      <c r="ER73"/>
    </row>
    <row r="74" spans="1:148" ht="12">
      <c r="A74" s="39" t="s">
        <v>139</v>
      </c>
      <c r="B74" s="40"/>
      <c r="C74" s="40"/>
      <c r="D74" s="40"/>
      <c r="E74" s="40"/>
      <c r="F74" s="30">
        <v>1513104</v>
      </c>
      <c r="G74" s="30"/>
      <c r="H74" s="30"/>
      <c r="I74" s="30"/>
      <c r="J74" s="30"/>
      <c r="K74" s="30"/>
      <c r="L74" s="46" t="s">
        <v>96</v>
      </c>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26" t="s">
        <v>54</v>
      </c>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8" t="s">
        <v>177</v>
      </c>
      <c r="CD74" s="28"/>
      <c r="CE74" s="28"/>
      <c r="CF74" s="28"/>
      <c r="CG74" s="28"/>
      <c r="CH74" s="28"/>
      <c r="CI74" s="28"/>
      <c r="CJ74" s="28"/>
      <c r="CK74" s="28"/>
      <c r="CL74" s="28"/>
      <c r="CM74" s="28"/>
      <c r="CN74" s="28"/>
      <c r="CO74" s="28"/>
      <c r="CP74" s="28"/>
      <c r="CQ74" s="28"/>
      <c r="CR74" s="28"/>
      <c r="CS74" s="28"/>
      <c r="CT74" s="28"/>
      <c r="CU74" s="28" t="s">
        <v>177</v>
      </c>
      <c r="CV74" s="28"/>
      <c r="CW74" s="28"/>
      <c r="CX74" s="28"/>
      <c r="CY74" s="28"/>
      <c r="CZ74" s="28"/>
      <c r="DA74" s="28"/>
      <c r="DB74" s="28"/>
      <c r="DC74" s="28"/>
      <c r="DD74" s="28"/>
      <c r="DE74" s="28"/>
      <c r="DF74" s="28"/>
      <c r="DG74" s="28"/>
      <c r="DH74" s="28"/>
      <c r="DI74" s="28"/>
      <c r="DJ74" s="28"/>
      <c r="DK74" s="28"/>
      <c r="DL74" s="28"/>
      <c r="DM74" s="28"/>
      <c r="DN74" s="28"/>
      <c r="DO74" s="28"/>
      <c r="DP74" s="28"/>
      <c r="DQ74" s="62" t="s">
        <v>177</v>
      </c>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c r="EQ74"/>
      <c r="ER74"/>
    </row>
    <row r="75" spans="1:148" ht="12">
      <c r="A75" s="39" t="s">
        <v>140</v>
      </c>
      <c r="B75" s="40"/>
      <c r="C75" s="40"/>
      <c r="D75" s="40"/>
      <c r="E75" s="40"/>
      <c r="F75" s="30">
        <v>1513104</v>
      </c>
      <c r="G75" s="30"/>
      <c r="H75" s="30"/>
      <c r="I75" s="30"/>
      <c r="J75" s="30"/>
      <c r="K75" s="30"/>
      <c r="L75" s="46" t="s">
        <v>97</v>
      </c>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26" t="s">
        <v>54</v>
      </c>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8" t="s">
        <v>177</v>
      </c>
      <c r="CD75" s="28"/>
      <c r="CE75" s="28"/>
      <c r="CF75" s="28"/>
      <c r="CG75" s="28"/>
      <c r="CH75" s="28"/>
      <c r="CI75" s="28"/>
      <c r="CJ75" s="28"/>
      <c r="CK75" s="28"/>
      <c r="CL75" s="28"/>
      <c r="CM75" s="28"/>
      <c r="CN75" s="28"/>
      <c r="CO75" s="28"/>
      <c r="CP75" s="28"/>
      <c r="CQ75" s="28"/>
      <c r="CR75" s="28"/>
      <c r="CS75" s="28"/>
      <c r="CT75" s="28"/>
      <c r="CU75" s="28" t="s">
        <v>177</v>
      </c>
      <c r="CV75" s="28"/>
      <c r="CW75" s="28"/>
      <c r="CX75" s="28"/>
      <c r="CY75" s="28"/>
      <c r="CZ75" s="28"/>
      <c r="DA75" s="28"/>
      <c r="DB75" s="28"/>
      <c r="DC75" s="28"/>
      <c r="DD75" s="28"/>
      <c r="DE75" s="28"/>
      <c r="DF75" s="28"/>
      <c r="DG75" s="28"/>
      <c r="DH75" s="28"/>
      <c r="DI75" s="28"/>
      <c r="DJ75" s="28"/>
      <c r="DK75" s="28"/>
      <c r="DL75" s="28"/>
      <c r="DM75" s="28"/>
      <c r="DN75" s="28"/>
      <c r="DO75" s="28"/>
      <c r="DP75" s="28"/>
      <c r="DQ75" s="62" t="s">
        <v>177</v>
      </c>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c r="EQ75"/>
      <c r="ER75"/>
    </row>
    <row r="76" spans="1:148" ht="34.5" customHeight="1">
      <c r="A76" s="39" t="s">
        <v>173</v>
      </c>
      <c r="B76" s="40"/>
      <c r="C76" s="40"/>
      <c r="D76" s="40"/>
      <c r="E76" s="40"/>
      <c r="F76" s="30">
        <v>1513104</v>
      </c>
      <c r="G76" s="30"/>
      <c r="H76" s="30"/>
      <c r="I76" s="30"/>
      <c r="J76" s="30"/>
      <c r="K76" s="30"/>
      <c r="L76" s="41" t="s">
        <v>176</v>
      </c>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26" t="s">
        <v>54</v>
      </c>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8" t="s">
        <v>177</v>
      </c>
      <c r="CD76" s="28"/>
      <c r="CE76" s="28"/>
      <c r="CF76" s="28"/>
      <c r="CG76" s="28"/>
      <c r="CH76" s="28"/>
      <c r="CI76" s="28"/>
      <c r="CJ76" s="28"/>
      <c r="CK76" s="28"/>
      <c r="CL76" s="28"/>
      <c r="CM76" s="28"/>
      <c r="CN76" s="28"/>
      <c r="CO76" s="28"/>
      <c r="CP76" s="28"/>
      <c r="CQ76" s="28"/>
      <c r="CR76" s="28"/>
      <c r="CS76" s="28"/>
      <c r="CT76" s="28"/>
      <c r="CU76" s="28" t="s">
        <v>177</v>
      </c>
      <c r="CV76" s="28"/>
      <c r="CW76" s="28"/>
      <c r="CX76" s="28"/>
      <c r="CY76" s="28"/>
      <c r="CZ76" s="28"/>
      <c r="DA76" s="28"/>
      <c r="DB76" s="28"/>
      <c r="DC76" s="28"/>
      <c r="DD76" s="28"/>
      <c r="DE76" s="28"/>
      <c r="DF76" s="28"/>
      <c r="DG76" s="28"/>
      <c r="DH76" s="28"/>
      <c r="DI76" s="28"/>
      <c r="DJ76" s="28"/>
      <c r="DK76" s="28"/>
      <c r="DL76" s="28"/>
      <c r="DM76" s="28"/>
      <c r="DN76" s="28"/>
      <c r="DO76" s="28"/>
      <c r="DP76" s="28"/>
      <c r="DQ76" s="62" t="s">
        <v>177</v>
      </c>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c r="EQ76"/>
      <c r="ER76"/>
    </row>
    <row r="77" spans="1:148" ht="12">
      <c r="A77" s="39" t="s">
        <v>174</v>
      </c>
      <c r="B77" s="40"/>
      <c r="C77" s="40"/>
      <c r="D77" s="40"/>
      <c r="E77" s="40"/>
      <c r="F77" s="30">
        <v>1513104</v>
      </c>
      <c r="G77" s="30"/>
      <c r="H77" s="30"/>
      <c r="I77" s="30"/>
      <c r="J77" s="30"/>
      <c r="K77" s="30"/>
      <c r="L77" s="46" t="s">
        <v>96</v>
      </c>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26" t="s">
        <v>54</v>
      </c>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8" t="s">
        <v>177</v>
      </c>
      <c r="CD77" s="28"/>
      <c r="CE77" s="28"/>
      <c r="CF77" s="28"/>
      <c r="CG77" s="28"/>
      <c r="CH77" s="28"/>
      <c r="CI77" s="28"/>
      <c r="CJ77" s="28"/>
      <c r="CK77" s="28"/>
      <c r="CL77" s="28"/>
      <c r="CM77" s="28"/>
      <c r="CN77" s="28"/>
      <c r="CO77" s="28"/>
      <c r="CP77" s="28"/>
      <c r="CQ77" s="28"/>
      <c r="CR77" s="28"/>
      <c r="CS77" s="28"/>
      <c r="CT77" s="28"/>
      <c r="CU77" s="28" t="s">
        <v>177</v>
      </c>
      <c r="CV77" s="28"/>
      <c r="CW77" s="28"/>
      <c r="CX77" s="28"/>
      <c r="CY77" s="28"/>
      <c r="CZ77" s="28"/>
      <c r="DA77" s="28"/>
      <c r="DB77" s="28"/>
      <c r="DC77" s="28"/>
      <c r="DD77" s="28"/>
      <c r="DE77" s="28"/>
      <c r="DF77" s="28"/>
      <c r="DG77" s="28"/>
      <c r="DH77" s="28"/>
      <c r="DI77" s="28"/>
      <c r="DJ77" s="28"/>
      <c r="DK77" s="28"/>
      <c r="DL77" s="28"/>
      <c r="DM77" s="28"/>
      <c r="DN77" s="28"/>
      <c r="DO77" s="28"/>
      <c r="DP77" s="28"/>
      <c r="DQ77" s="62" t="s">
        <v>177</v>
      </c>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c r="EQ77"/>
      <c r="ER77"/>
    </row>
    <row r="78" spans="1:148" ht="12">
      <c r="A78" s="39" t="s">
        <v>175</v>
      </c>
      <c r="B78" s="40"/>
      <c r="C78" s="40"/>
      <c r="D78" s="40"/>
      <c r="E78" s="40"/>
      <c r="F78" s="30">
        <v>1513104</v>
      </c>
      <c r="G78" s="30"/>
      <c r="H78" s="30"/>
      <c r="I78" s="30"/>
      <c r="J78" s="30"/>
      <c r="K78" s="30"/>
      <c r="L78" s="46" t="s">
        <v>97</v>
      </c>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26" t="s">
        <v>54</v>
      </c>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8" t="s">
        <v>177</v>
      </c>
      <c r="CD78" s="28"/>
      <c r="CE78" s="28"/>
      <c r="CF78" s="28"/>
      <c r="CG78" s="28"/>
      <c r="CH78" s="28"/>
      <c r="CI78" s="28"/>
      <c r="CJ78" s="28"/>
      <c r="CK78" s="28"/>
      <c r="CL78" s="28"/>
      <c r="CM78" s="28"/>
      <c r="CN78" s="28"/>
      <c r="CO78" s="28"/>
      <c r="CP78" s="28"/>
      <c r="CQ78" s="28"/>
      <c r="CR78" s="28"/>
      <c r="CS78" s="28"/>
      <c r="CT78" s="28"/>
      <c r="CU78" s="28" t="s">
        <v>177</v>
      </c>
      <c r="CV78" s="28"/>
      <c r="CW78" s="28"/>
      <c r="CX78" s="28"/>
      <c r="CY78" s="28"/>
      <c r="CZ78" s="28"/>
      <c r="DA78" s="28"/>
      <c r="DB78" s="28"/>
      <c r="DC78" s="28"/>
      <c r="DD78" s="28"/>
      <c r="DE78" s="28"/>
      <c r="DF78" s="28"/>
      <c r="DG78" s="28"/>
      <c r="DH78" s="28"/>
      <c r="DI78" s="28"/>
      <c r="DJ78" s="28"/>
      <c r="DK78" s="28"/>
      <c r="DL78" s="28"/>
      <c r="DM78" s="28"/>
      <c r="DN78" s="28"/>
      <c r="DO78" s="28"/>
      <c r="DP78" s="28"/>
      <c r="DQ78" s="62" t="s">
        <v>177</v>
      </c>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c r="EQ78"/>
      <c r="ER78"/>
    </row>
    <row r="79" spans="1:148" ht="11.25" customHeight="1">
      <c r="A79" s="15" t="s">
        <v>50</v>
      </c>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c r="EQ79"/>
      <c r="ER79"/>
    </row>
    <row r="80" spans="1:148" ht="51" customHeight="1">
      <c r="A80" s="115" t="s">
        <v>157</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6"/>
      <c r="EP80"/>
      <c r="EQ80"/>
      <c r="ER80"/>
    </row>
    <row r="81" spans="1:148" ht="12.75" customHeight="1">
      <c r="A81" s="15" t="s">
        <v>50</v>
      </c>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c r="EQ81"/>
      <c r="ER81"/>
    </row>
    <row r="82" spans="1:148" ht="18.75" customHeight="1">
      <c r="A82" s="35" t="s">
        <v>141</v>
      </c>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16"/>
      <c r="EP82"/>
      <c r="EQ82"/>
      <c r="ER82"/>
    </row>
    <row r="83" spans="1:148" ht="12" customHeight="1">
      <c r="A83" s="22" t="s">
        <v>57</v>
      </c>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16"/>
      <c r="EP83"/>
      <c r="EQ83"/>
      <c r="ER83"/>
    </row>
    <row r="84" spans="1:148" ht="39" customHeight="1">
      <c r="A84" s="23">
        <v>1</v>
      </c>
      <c r="B84" s="23"/>
      <c r="C84" s="23"/>
      <c r="D84" s="23"/>
      <c r="E84" s="23"/>
      <c r="F84" s="30">
        <v>1513104</v>
      </c>
      <c r="G84" s="30"/>
      <c r="H84" s="30"/>
      <c r="I84" s="30"/>
      <c r="J84" s="30"/>
      <c r="K84" s="30"/>
      <c r="L84" s="25" t="s">
        <v>103</v>
      </c>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t="s">
        <v>54</v>
      </c>
      <c r="BF84" s="26"/>
      <c r="BG84" s="26"/>
      <c r="BH84" s="26"/>
      <c r="BI84" s="26"/>
      <c r="BJ84" s="26"/>
      <c r="BK84" s="26"/>
      <c r="BL84" s="26" t="s">
        <v>58</v>
      </c>
      <c r="BM84" s="26"/>
      <c r="BN84" s="26"/>
      <c r="BO84" s="26"/>
      <c r="BP84" s="26"/>
      <c r="BQ84" s="26"/>
      <c r="BR84" s="26"/>
      <c r="BS84" s="26"/>
      <c r="BT84" s="26"/>
      <c r="BU84" s="26"/>
      <c r="BV84" s="26"/>
      <c r="BW84" s="26"/>
      <c r="BX84" s="26"/>
      <c r="BY84" s="26"/>
      <c r="BZ84" s="26"/>
      <c r="CA84" s="26"/>
      <c r="CB84" s="26"/>
      <c r="CC84" s="44">
        <v>49</v>
      </c>
      <c r="CD84" s="44"/>
      <c r="CE84" s="44"/>
      <c r="CF84" s="44"/>
      <c r="CG84" s="44"/>
      <c r="CH84" s="44"/>
      <c r="CI84" s="44"/>
      <c r="CJ84" s="44"/>
      <c r="CK84" s="44"/>
      <c r="CL84" s="44"/>
      <c r="CM84" s="44"/>
      <c r="CN84" s="44"/>
      <c r="CO84" s="44"/>
      <c r="CP84" s="44"/>
      <c r="CQ84" s="44"/>
      <c r="CR84" s="44"/>
      <c r="CS84" s="44"/>
      <c r="CT84" s="44"/>
      <c r="CU84" s="44">
        <v>46</v>
      </c>
      <c r="CV84" s="44"/>
      <c r="CW84" s="44"/>
      <c r="CX84" s="44"/>
      <c r="CY84" s="44"/>
      <c r="CZ84" s="44"/>
      <c r="DA84" s="44"/>
      <c r="DB84" s="44"/>
      <c r="DC84" s="44"/>
      <c r="DD84" s="44"/>
      <c r="DE84" s="44"/>
      <c r="DF84" s="44"/>
      <c r="DG84" s="44"/>
      <c r="DH84" s="44"/>
      <c r="DI84" s="44"/>
      <c r="DJ84" s="44"/>
      <c r="DK84" s="44"/>
      <c r="DL84" s="44"/>
      <c r="DM84" s="44"/>
      <c r="DN84" s="44"/>
      <c r="DO84" s="44"/>
      <c r="DP84" s="44"/>
      <c r="DQ84" s="34">
        <f>CU84-CC84</f>
        <v>-3</v>
      </c>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c r="EQ84"/>
      <c r="ER84"/>
    </row>
    <row r="85" spans="1:148" ht="45" customHeight="1">
      <c r="A85" s="23">
        <v>2</v>
      </c>
      <c r="B85" s="23"/>
      <c r="C85" s="23"/>
      <c r="D85" s="23"/>
      <c r="E85" s="23"/>
      <c r="F85" s="30">
        <v>1513104</v>
      </c>
      <c r="G85" s="30"/>
      <c r="H85" s="30"/>
      <c r="I85" s="30"/>
      <c r="J85" s="30"/>
      <c r="K85" s="30"/>
      <c r="L85" s="25" t="s">
        <v>104</v>
      </c>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5" t="s">
        <v>59</v>
      </c>
      <c r="BF85" s="26"/>
      <c r="BG85" s="26"/>
      <c r="BH85" s="26"/>
      <c r="BI85" s="26"/>
      <c r="BJ85" s="26"/>
      <c r="BK85" s="26"/>
      <c r="BL85" s="26" t="s">
        <v>58</v>
      </c>
      <c r="BM85" s="26"/>
      <c r="BN85" s="26"/>
      <c r="BO85" s="26"/>
      <c r="BP85" s="26"/>
      <c r="BQ85" s="26"/>
      <c r="BR85" s="26"/>
      <c r="BS85" s="26"/>
      <c r="BT85" s="26"/>
      <c r="BU85" s="26"/>
      <c r="BV85" s="26"/>
      <c r="BW85" s="26"/>
      <c r="BX85" s="26"/>
      <c r="BY85" s="26"/>
      <c r="BZ85" s="26"/>
      <c r="CA85" s="26"/>
      <c r="CB85" s="26"/>
      <c r="CC85" s="44">
        <v>2215.76</v>
      </c>
      <c r="CD85" s="44"/>
      <c r="CE85" s="44"/>
      <c r="CF85" s="44"/>
      <c r="CG85" s="44"/>
      <c r="CH85" s="44"/>
      <c r="CI85" s="44"/>
      <c r="CJ85" s="44"/>
      <c r="CK85" s="44"/>
      <c r="CL85" s="44"/>
      <c r="CM85" s="44"/>
      <c r="CN85" s="44"/>
      <c r="CO85" s="44"/>
      <c r="CP85" s="44"/>
      <c r="CQ85" s="44"/>
      <c r="CR85" s="44"/>
      <c r="CS85" s="44"/>
      <c r="CT85" s="44"/>
      <c r="CU85" s="44">
        <v>2422.2</v>
      </c>
      <c r="CV85" s="44"/>
      <c r="CW85" s="44"/>
      <c r="CX85" s="44"/>
      <c r="CY85" s="44"/>
      <c r="CZ85" s="44"/>
      <c r="DA85" s="44"/>
      <c r="DB85" s="44"/>
      <c r="DC85" s="44"/>
      <c r="DD85" s="44"/>
      <c r="DE85" s="44"/>
      <c r="DF85" s="44"/>
      <c r="DG85" s="44"/>
      <c r="DH85" s="44"/>
      <c r="DI85" s="44"/>
      <c r="DJ85" s="44"/>
      <c r="DK85" s="44"/>
      <c r="DL85" s="44"/>
      <c r="DM85" s="44"/>
      <c r="DN85" s="44"/>
      <c r="DO85" s="44"/>
      <c r="DP85" s="44"/>
      <c r="DQ85" s="34">
        <f>CU85-CC85</f>
        <v>206.4399999999996</v>
      </c>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c r="EQ85"/>
      <c r="ER85"/>
    </row>
    <row r="86" spans="1:148" ht="48.75" customHeight="1">
      <c r="A86" s="23">
        <v>3</v>
      </c>
      <c r="B86" s="23"/>
      <c r="C86" s="23"/>
      <c r="D86" s="23"/>
      <c r="E86" s="23"/>
      <c r="F86" s="30">
        <v>1513104</v>
      </c>
      <c r="G86" s="30"/>
      <c r="H86" s="30"/>
      <c r="I86" s="30"/>
      <c r="J86" s="30"/>
      <c r="K86" s="30"/>
      <c r="L86" s="25" t="s">
        <v>105</v>
      </c>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5" t="s">
        <v>59</v>
      </c>
      <c r="BF86" s="26"/>
      <c r="BG86" s="26"/>
      <c r="BH86" s="26"/>
      <c r="BI86" s="26"/>
      <c r="BJ86" s="26"/>
      <c r="BK86" s="26"/>
      <c r="BL86" s="26" t="s">
        <v>58</v>
      </c>
      <c r="BM86" s="26"/>
      <c r="BN86" s="26"/>
      <c r="BO86" s="26"/>
      <c r="BP86" s="26"/>
      <c r="BQ86" s="26"/>
      <c r="BR86" s="26"/>
      <c r="BS86" s="26"/>
      <c r="BT86" s="26"/>
      <c r="BU86" s="26"/>
      <c r="BV86" s="26"/>
      <c r="BW86" s="26"/>
      <c r="BX86" s="26"/>
      <c r="BY86" s="26"/>
      <c r="BZ86" s="26"/>
      <c r="CA86" s="26"/>
      <c r="CB86" s="26"/>
      <c r="CC86" s="44">
        <v>2215.76</v>
      </c>
      <c r="CD86" s="44"/>
      <c r="CE86" s="44"/>
      <c r="CF86" s="44"/>
      <c r="CG86" s="44"/>
      <c r="CH86" s="44"/>
      <c r="CI86" s="44"/>
      <c r="CJ86" s="44"/>
      <c r="CK86" s="44"/>
      <c r="CL86" s="44"/>
      <c r="CM86" s="44"/>
      <c r="CN86" s="44"/>
      <c r="CO86" s="44"/>
      <c r="CP86" s="44"/>
      <c r="CQ86" s="44"/>
      <c r="CR86" s="44"/>
      <c r="CS86" s="44"/>
      <c r="CT86" s="44"/>
      <c r="CU86" s="44">
        <v>2422.2</v>
      </c>
      <c r="CV86" s="44"/>
      <c r="CW86" s="44"/>
      <c r="CX86" s="44"/>
      <c r="CY86" s="44"/>
      <c r="CZ86" s="44"/>
      <c r="DA86" s="44"/>
      <c r="DB86" s="44"/>
      <c r="DC86" s="44"/>
      <c r="DD86" s="44"/>
      <c r="DE86" s="44"/>
      <c r="DF86" s="44"/>
      <c r="DG86" s="44"/>
      <c r="DH86" s="44"/>
      <c r="DI86" s="44"/>
      <c r="DJ86" s="44"/>
      <c r="DK86" s="44"/>
      <c r="DL86" s="44"/>
      <c r="DM86" s="44"/>
      <c r="DN86" s="44"/>
      <c r="DO86" s="44"/>
      <c r="DP86" s="44"/>
      <c r="DQ86" s="34">
        <f>CU86-CC86</f>
        <v>206.4399999999996</v>
      </c>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c r="EQ86"/>
      <c r="ER86"/>
    </row>
    <row r="87" spans="1:148" ht="38.25" customHeight="1">
      <c r="A87" s="23">
        <v>4</v>
      </c>
      <c r="B87" s="23"/>
      <c r="C87" s="23"/>
      <c r="D87" s="23"/>
      <c r="E87" s="23"/>
      <c r="F87" s="30">
        <v>1513104</v>
      </c>
      <c r="G87" s="30"/>
      <c r="H87" s="30"/>
      <c r="I87" s="30"/>
      <c r="J87" s="30"/>
      <c r="K87" s="30"/>
      <c r="L87" s="25" t="s">
        <v>106</v>
      </c>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t="s">
        <v>59</v>
      </c>
      <c r="BF87" s="26"/>
      <c r="BG87" s="26"/>
      <c r="BH87" s="26"/>
      <c r="BI87" s="26"/>
      <c r="BJ87" s="26"/>
      <c r="BK87" s="26"/>
      <c r="BL87" s="26" t="s">
        <v>58</v>
      </c>
      <c r="BM87" s="26"/>
      <c r="BN87" s="26"/>
      <c r="BO87" s="26"/>
      <c r="BP87" s="26"/>
      <c r="BQ87" s="26"/>
      <c r="BR87" s="26"/>
      <c r="BS87" s="26"/>
      <c r="BT87" s="26"/>
      <c r="BU87" s="26"/>
      <c r="BV87" s="26"/>
      <c r="BW87" s="26"/>
      <c r="BX87" s="26"/>
      <c r="BY87" s="26"/>
      <c r="BZ87" s="26"/>
      <c r="CA87" s="26"/>
      <c r="CB87" s="26"/>
      <c r="CC87" s="44">
        <v>2215.76</v>
      </c>
      <c r="CD87" s="44"/>
      <c r="CE87" s="44"/>
      <c r="CF87" s="44"/>
      <c r="CG87" s="44"/>
      <c r="CH87" s="44"/>
      <c r="CI87" s="44"/>
      <c r="CJ87" s="44"/>
      <c r="CK87" s="44"/>
      <c r="CL87" s="44"/>
      <c r="CM87" s="44"/>
      <c r="CN87" s="44"/>
      <c r="CO87" s="44"/>
      <c r="CP87" s="44"/>
      <c r="CQ87" s="44"/>
      <c r="CR87" s="44"/>
      <c r="CS87" s="44"/>
      <c r="CT87" s="44"/>
      <c r="CU87" s="44">
        <v>2422.2</v>
      </c>
      <c r="CV87" s="44"/>
      <c r="CW87" s="44"/>
      <c r="CX87" s="44"/>
      <c r="CY87" s="44"/>
      <c r="CZ87" s="44"/>
      <c r="DA87" s="44"/>
      <c r="DB87" s="44"/>
      <c r="DC87" s="44"/>
      <c r="DD87" s="44"/>
      <c r="DE87" s="44"/>
      <c r="DF87" s="44"/>
      <c r="DG87" s="44"/>
      <c r="DH87" s="44"/>
      <c r="DI87" s="44"/>
      <c r="DJ87" s="44"/>
      <c r="DK87" s="44"/>
      <c r="DL87" s="44"/>
      <c r="DM87" s="44"/>
      <c r="DN87" s="44"/>
      <c r="DO87" s="44"/>
      <c r="DP87" s="44"/>
      <c r="DQ87" s="34">
        <f>CU87-CC87</f>
        <v>206.4399999999996</v>
      </c>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c r="EQ87"/>
      <c r="ER87"/>
    </row>
    <row r="88" spans="1:148" ht="35.25" customHeight="1">
      <c r="A88" s="111">
        <v>5</v>
      </c>
      <c r="B88" s="111"/>
      <c r="C88" s="111"/>
      <c r="D88" s="111"/>
      <c r="E88" s="111"/>
      <c r="F88" s="53">
        <v>1513104</v>
      </c>
      <c r="G88" s="53"/>
      <c r="H88" s="53"/>
      <c r="I88" s="53"/>
      <c r="J88" s="53"/>
      <c r="K88" s="53"/>
      <c r="L88" s="54" t="s">
        <v>142</v>
      </c>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49" t="s">
        <v>59</v>
      </c>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117" t="s">
        <v>177</v>
      </c>
      <c r="CD88" s="117"/>
      <c r="CE88" s="117"/>
      <c r="CF88" s="117"/>
      <c r="CG88" s="117"/>
      <c r="CH88" s="117"/>
      <c r="CI88" s="117"/>
      <c r="CJ88" s="117"/>
      <c r="CK88" s="117"/>
      <c r="CL88" s="117"/>
      <c r="CM88" s="117"/>
      <c r="CN88" s="117"/>
      <c r="CO88" s="117"/>
      <c r="CP88" s="117"/>
      <c r="CQ88" s="117"/>
      <c r="CR88" s="117"/>
      <c r="CS88" s="117"/>
      <c r="CT88" s="117"/>
      <c r="CU88" s="28" t="s">
        <v>177</v>
      </c>
      <c r="CV88" s="28"/>
      <c r="CW88" s="28"/>
      <c r="CX88" s="28"/>
      <c r="CY88" s="28"/>
      <c r="CZ88" s="28"/>
      <c r="DA88" s="28"/>
      <c r="DB88" s="28"/>
      <c r="DC88" s="28"/>
      <c r="DD88" s="28"/>
      <c r="DE88" s="28"/>
      <c r="DF88" s="28"/>
      <c r="DG88" s="28"/>
      <c r="DH88" s="28"/>
      <c r="DI88" s="28"/>
      <c r="DJ88" s="28"/>
      <c r="DK88" s="28"/>
      <c r="DL88" s="28"/>
      <c r="DM88" s="28"/>
      <c r="DN88" s="28"/>
      <c r="DO88" s="28"/>
      <c r="DP88" s="28"/>
      <c r="DQ88" s="29" t="s">
        <v>177</v>
      </c>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c r="EQ88"/>
      <c r="ER88"/>
    </row>
    <row r="89" spans="1:148" ht="41.25" customHeight="1">
      <c r="A89" s="111">
        <v>6</v>
      </c>
      <c r="B89" s="111"/>
      <c r="C89" s="111"/>
      <c r="D89" s="111"/>
      <c r="E89" s="111"/>
      <c r="F89" s="53">
        <v>1513104</v>
      </c>
      <c r="G89" s="53"/>
      <c r="H89" s="53"/>
      <c r="I89" s="53"/>
      <c r="J89" s="53"/>
      <c r="K89" s="53"/>
      <c r="L89" s="54" t="s">
        <v>143</v>
      </c>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49" t="s">
        <v>59</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117" t="s">
        <v>177</v>
      </c>
      <c r="CD89" s="117"/>
      <c r="CE89" s="117"/>
      <c r="CF89" s="117"/>
      <c r="CG89" s="117"/>
      <c r="CH89" s="117"/>
      <c r="CI89" s="117"/>
      <c r="CJ89" s="117"/>
      <c r="CK89" s="117"/>
      <c r="CL89" s="117"/>
      <c r="CM89" s="117"/>
      <c r="CN89" s="117"/>
      <c r="CO89" s="117"/>
      <c r="CP89" s="117"/>
      <c r="CQ89" s="117"/>
      <c r="CR89" s="117"/>
      <c r="CS89" s="117"/>
      <c r="CT89" s="117"/>
      <c r="CU89" s="28" t="s">
        <v>177</v>
      </c>
      <c r="CV89" s="28"/>
      <c r="CW89" s="28"/>
      <c r="CX89" s="28"/>
      <c r="CY89" s="28"/>
      <c r="CZ89" s="28"/>
      <c r="DA89" s="28"/>
      <c r="DB89" s="28"/>
      <c r="DC89" s="28"/>
      <c r="DD89" s="28"/>
      <c r="DE89" s="28"/>
      <c r="DF89" s="28"/>
      <c r="DG89" s="28"/>
      <c r="DH89" s="28"/>
      <c r="DI89" s="28"/>
      <c r="DJ89" s="28"/>
      <c r="DK89" s="28"/>
      <c r="DL89" s="28"/>
      <c r="DM89" s="28"/>
      <c r="DN89" s="28"/>
      <c r="DO89" s="28"/>
      <c r="DP89" s="28"/>
      <c r="DQ89" s="29" t="s">
        <v>177</v>
      </c>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c r="EQ89"/>
      <c r="ER89"/>
    </row>
    <row r="90" spans="1:148" ht="43.5" customHeight="1">
      <c r="A90" s="111">
        <v>7</v>
      </c>
      <c r="B90" s="111"/>
      <c r="C90" s="111"/>
      <c r="D90" s="111"/>
      <c r="E90" s="111"/>
      <c r="F90" s="53">
        <v>1513104</v>
      </c>
      <c r="G90" s="53"/>
      <c r="H90" s="53"/>
      <c r="I90" s="53"/>
      <c r="J90" s="53"/>
      <c r="K90" s="53"/>
      <c r="L90" s="54" t="s">
        <v>144</v>
      </c>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49" t="s">
        <v>59</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117" t="s">
        <v>177</v>
      </c>
      <c r="CD90" s="117"/>
      <c r="CE90" s="117"/>
      <c r="CF90" s="117"/>
      <c r="CG90" s="117"/>
      <c r="CH90" s="117"/>
      <c r="CI90" s="117"/>
      <c r="CJ90" s="117"/>
      <c r="CK90" s="117"/>
      <c r="CL90" s="117"/>
      <c r="CM90" s="117"/>
      <c r="CN90" s="117"/>
      <c r="CO90" s="117"/>
      <c r="CP90" s="117"/>
      <c r="CQ90" s="117"/>
      <c r="CR90" s="117"/>
      <c r="CS90" s="117"/>
      <c r="CT90" s="117"/>
      <c r="CU90" s="28" t="s">
        <v>177</v>
      </c>
      <c r="CV90" s="28"/>
      <c r="CW90" s="28"/>
      <c r="CX90" s="28"/>
      <c r="CY90" s="28"/>
      <c r="CZ90" s="28"/>
      <c r="DA90" s="28"/>
      <c r="DB90" s="28"/>
      <c r="DC90" s="28"/>
      <c r="DD90" s="28"/>
      <c r="DE90" s="28"/>
      <c r="DF90" s="28"/>
      <c r="DG90" s="28"/>
      <c r="DH90" s="28"/>
      <c r="DI90" s="28"/>
      <c r="DJ90" s="28"/>
      <c r="DK90" s="28"/>
      <c r="DL90" s="28"/>
      <c r="DM90" s="28"/>
      <c r="DN90" s="28"/>
      <c r="DO90" s="28"/>
      <c r="DP90" s="28"/>
      <c r="DQ90" s="29" t="str">
        <f>DQ88</f>
        <v>-</v>
      </c>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c r="EQ90"/>
      <c r="ER90"/>
    </row>
    <row r="91" spans="1:148" ht="11.25">
      <c r="A91" s="7" t="s">
        <v>50</v>
      </c>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row>
    <row r="92" spans="1:148" ht="19.5" customHeight="1">
      <c r="A92" s="35" t="s">
        <v>141</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c r="EP92"/>
      <c r="EQ92"/>
      <c r="ER92"/>
    </row>
    <row r="93" spans="1:148" ht="11.25" customHeight="1">
      <c r="A93" s="7" t="s">
        <v>50</v>
      </c>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row>
    <row r="94" spans="1:148" ht="72.75" customHeight="1">
      <c r="A94" s="126" t="s">
        <v>158</v>
      </c>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c r="EO94"/>
      <c r="EP94"/>
      <c r="EQ94"/>
      <c r="ER94"/>
    </row>
    <row r="95" spans="1:148" ht="21" customHeight="1">
      <c r="A95" s="21" t="s">
        <v>60</v>
      </c>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c r="EP95"/>
      <c r="EQ95"/>
      <c r="ER95"/>
    </row>
    <row r="96" spans="1:148" ht="32.25" customHeight="1">
      <c r="A96" s="23">
        <v>1</v>
      </c>
      <c r="B96" s="23"/>
      <c r="C96" s="23"/>
      <c r="D96" s="23"/>
      <c r="E96" s="23"/>
      <c r="F96" s="24">
        <v>1513104</v>
      </c>
      <c r="G96" s="24"/>
      <c r="H96" s="24"/>
      <c r="I96" s="24"/>
      <c r="J96" s="24"/>
      <c r="K96" s="24"/>
      <c r="L96" s="118" t="s">
        <v>61</v>
      </c>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t="s">
        <v>62</v>
      </c>
      <c r="BF96" s="27"/>
      <c r="BG96" s="27"/>
      <c r="BH96" s="27"/>
      <c r="BI96" s="27"/>
      <c r="BJ96" s="27"/>
      <c r="BK96" s="27"/>
      <c r="BL96" s="27" t="s">
        <v>58</v>
      </c>
      <c r="BM96" s="27"/>
      <c r="BN96" s="27"/>
      <c r="BO96" s="27"/>
      <c r="BP96" s="27"/>
      <c r="BQ96" s="27"/>
      <c r="BR96" s="27"/>
      <c r="BS96" s="27"/>
      <c r="BT96" s="27"/>
      <c r="BU96" s="27"/>
      <c r="BV96" s="27"/>
      <c r="BW96" s="27"/>
      <c r="BX96" s="27"/>
      <c r="BY96" s="27"/>
      <c r="BZ96" s="27"/>
      <c r="CA96" s="27"/>
      <c r="CB96" s="27"/>
      <c r="CC96" s="44">
        <v>100</v>
      </c>
      <c r="CD96" s="44"/>
      <c r="CE96" s="44"/>
      <c r="CF96" s="44"/>
      <c r="CG96" s="44"/>
      <c r="CH96" s="44"/>
      <c r="CI96" s="44"/>
      <c r="CJ96" s="44"/>
      <c r="CK96" s="44"/>
      <c r="CL96" s="44"/>
      <c r="CM96" s="44"/>
      <c r="CN96" s="44"/>
      <c r="CO96" s="44"/>
      <c r="CP96" s="44"/>
      <c r="CQ96" s="44"/>
      <c r="CR96" s="44"/>
      <c r="CS96" s="44"/>
      <c r="CT96" s="44"/>
      <c r="CU96" s="44">
        <v>91.4</v>
      </c>
      <c r="CV96" s="44"/>
      <c r="CW96" s="44"/>
      <c r="CX96" s="44"/>
      <c r="CY96" s="44"/>
      <c r="CZ96" s="44"/>
      <c r="DA96" s="44"/>
      <c r="DB96" s="44"/>
      <c r="DC96" s="44"/>
      <c r="DD96" s="44"/>
      <c r="DE96" s="44"/>
      <c r="DF96" s="44"/>
      <c r="DG96" s="44"/>
      <c r="DH96" s="44"/>
      <c r="DI96" s="44"/>
      <c r="DJ96" s="44"/>
      <c r="DK96" s="44"/>
      <c r="DL96" s="44"/>
      <c r="DM96" s="44"/>
      <c r="DN96" s="44"/>
      <c r="DO96" s="44"/>
      <c r="DP96" s="44"/>
      <c r="DQ96" s="34">
        <f>CU96-CC96</f>
        <v>-8.599999999999994</v>
      </c>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c r="EQ96"/>
      <c r="ER96"/>
    </row>
    <row r="97" spans="1:148" ht="21.75" customHeight="1">
      <c r="A97" s="17" t="s">
        <v>50</v>
      </c>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c r="EQ97"/>
      <c r="ER97"/>
    </row>
    <row r="98" spans="1:148" ht="29.25" customHeight="1">
      <c r="A98" s="119" t="s">
        <v>161</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8"/>
      <c r="EP98"/>
      <c r="EQ98"/>
      <c r="ER98"/>
    </row>
    <row r="99" spans="1:148" ht="18" customHeight="1">
      <c r="A99" s="121" t="s">
        <v>108</v>
      </c>
      <c r="B99" s="122"/>
      <c r="C99" s="122"/>
      <c r="D99" s="122"/>
      <c r="E99" s="122"/>
      <c r="F99" s="122"/>
      <c r="G99" s="122"/>
      <c r="H99" s="122"/>
      <c r="I99" s="122"/>
      <c r="J99" s="122"/>
      <c r="K99" s="123"/>
      <c r="L99" s="120" t="s">
        <v>29</v>
      </c>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c r="CU99" s="120"/>
      <c r="CV99" s="120"/>
      <c r="CW99" s="120"/>
      <c r="CX99" s="120"/>
      <c r="CY99" s="120"/>
      <c r="CZ99" s="120"/>
      <c r="DA99" s="120"/>
      <c r="DB99" s="120"/>
      <c r="DC99" s="120"/>
      <c r="DD99" s="120"/>
      <c r="DE99" s="120"/>
      <c r="DF99" s="120"/>
      <c r="DG99" s="120"/>
      <c r="DH99" s="120"/>
      <c r="DI99" s="120"/>
      <c r="DJ99" s="120"/>
      <c r="DK99" s="120"/>
      <c r="DL99" s="120"/>
      <c r="DM99" s="120"/>
      <c r="DN99" s="120"/>
      <c r="DO99" s="120"/>
      <c r="DP99" s="120"/>
      <c r="DQ99" s="120"/>
      <c r="DR99" s="120"/>
      <c r="DS99" s="120"/>
      <c r="DT99" s="120"/>
      <c r="DU99" s="120"/>
      <c r="DV99" s="120"/>
      <c r="DW99" s="120"/>
      <c r="DX99" s="120"/>
      <c r="DY99" s="120"/>
      <c r="DZ99" s="120"/>
      <c r="EA99" s="120"/>
      <c r="EB99" s="120"/>
      <c r="EC99" s="120"/>
      <c r="ED99" s="120"/>
      <c r="EE99" s="120"/>
      <c r="EF99" s="120"/>
      <c r="EG99" s="120"/>
      <c r="EH99" s="120"/>
      <c r="EI99" s="120"/>
      <c r="EJ99" s="120"/>
      <c r="EK99" s="120"/>
      <c r="EL99" s="120"/>
      <c r="EM99" s="120"/>
      <c r="EN99" s="120"/>
      <c r="EO99" s="18"/>
      <c r="EP99"/>
      <c r="EQ99"/>
      <c r="ER99"/>
    </row>
    <row r="100" spans="1:148" ht="21" customHeight="1">
      <c r="A100" s="124" t="s">
        <v>52</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8"/>
      <c r="EP100"/>
      <c r="EQ100"/>
      <c r="ER100"/>
    </row>
    <row r="101" spans="1:148" ht="21" customHeight="1">
      <c r="A101" s="23">
        <v>1</v>
      </c>
      <c r="B101" s="23"/>
      <c r="C101" s="23"/>
      <c r="D101" s="23"/>
      <c r="E101" s="23"/>
      <c r="F101" s="24">
        <v>1513104</v>
      </c>
      <c r="G101" s="24"/>
      <c r="H101" s="24"/>
      <c r="I101" s="24"/>
      <c r="J101" s="24"/>
      <c r="K101" s="24"/>
      <c r="L101" s="118" t="s">
        <v>63</v>
      </c>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t="s">
        <v>46</v>
      </c>
      <c r="BF101" s="27"/>
      <c r="BG101" s="27"/>
      <c r="BH101" s="27"/>
      <c r="BI101" s="27"/>
      <c r="BJ101" s="27"/>
      <c r="BK101" s="27"/>
      <c r="BL101" s="27" t="s">
        <v>64</v>
      </c>
      <c r="BM101" s="27"/>
      <c r="BN101" s="27"/>
      <c r="BO101" s="27"/>
      <c r="BP101" s="27"/>
      <c r="BQ101" s="27"/>
      <c r="BR101" s="27"/>
      <c r="BS101" s="27"/>
      <c r="BT101" s="27"/>
      <c r="BU101" s="27"/>
      <c r="BV101" s="27"/>
      <c r="BW101" s="27"/>
      <c r="BX101" s="27"/>
      <c r="BY101" s="27"/>
      <c r="BZ101" s="27"/>
      <c r="CA101" s="27"/>
      <c r="CB101" s="27"/>
      <c r="CC101" s="44">
        <v>6</v>
      </c>
      <c r="CD101" s="44"/>
      <c r="CE101" s="44"/>
      <c r="CF101" s="44"/>
      <c r="CG101" s="44"/>
      <c r="CH101" s="44"/>
      <c r="CI101" s="44"/>
      <c r="CJ101" s="44"/>
      <c r="CK101" s="44"/>
      <c r="CL101" s="44"/>
      <c r="CM101" s="44"/>
      <c r="CN101" s="44"/>
      <c r="CO101" s="44"/>
      <c r="CP101" s="44"/>
      <c r="CQ101" s="44"/>
      <c r="CR101" s="44"/>
      <c r="CS101" s="44"/>
      <c r="CT101" s="44"/>
      <c r="CU101" s="44">
        <v>6</v>
      </c>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c r="EQ101"/>
      <c r="ER101"/>
    </row>
    <row r="102" spans="1:148" ht="17.25" customHeight="1">
      <c r="A102" s="17" t="s">
        <v>50</v>
      </c>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c r="EQ102"/>
      <c r="ER102"/>
    </row>
    <row r="103" spans="1:148" ht="17.25" customHeight="1">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c r="BU103" s="178"/>
      <c r="BV103" s="178"/>
      <c r="BW103" s="178"/>
      <c r="BX103" s="178"/>
      <c r="BY103" s="178"/>
      <c r="BZ103" s="178"/>
      <c r="CA103" s="178"/>
      <c r="CB103" s="178"/>
      <c r="CC103" s="178"/>
      <c r="CD103" s="178"/>
      <c r="CE103" s="178"/>
      <c r="CF103" s="178"/>
      <c r="CG103" s="178"/>
      <c r="CH103" s="178"/>
      <c r="CI103" s="178"/>
      <c r="CJ103" s="178"/>
      <c r="CK103" s="178"/>
      <c r="CL103" s="178"/>
      <c r="CM103" s="178"/>
      <c r="CN103" s="178"/>
      <c r="CO103" s="178"/>
      <c r="CP103" s="178"/>
      <c r="CQ103" s="178"/>
      <c r="CR103" s="178"/>
      <c r="CS103" s="178"/>
      <c r="CT103" s="178"/>
      <c r="CU103" s="178"/>
      <c r="CV103" s="178"/>
      <c r="CW103" s="178"/>
      <c r="CX103" s="178"/>
      <c r="CY103" s="178"/>
      <c r="CZ103" s="178"/>
      <c r="DA103" s="178"/>
      <c r="DB103" s="178"/>
      <c r="DC103" s="178"/>
      <c r="DD103" s="178"/>
      <c r="DE103" s="178"/>
      <c r="DF103" s="178"/>
      <c r="DG103" s="178"/>
      <c r="DH103" s="178"/>
      <c r="DI103" s="178"/>
      <c r="DJ103" s="178"/>
      <c r="DK103" s="178"/>
      <c r="DL103" s="178"/>
      <c r="DM103" s="178"/>
      <c r="DN103" s="178"/>
      <c r="DO103" s="178"/>
      <c r="DP103" s="178"/>
      <c r="DQ103" s="178"/>
      <c r="DR103" s="178"/>
      <c r="DS103" s="178"/>
      <c r="DT103" s="178"/>
      <c r="DU103" s="178"/>
      <c r="DV103" s="178"/>
      <c r="DW103" s="178"/>
      <c r="DX103" s="178"/>
      <c r="DY103" s="178"/>
      <c r="DZ103" s="178"/>
      <c r="EA103" s="178"/>
      <c r="EB103" s="178"/>
      <c r="EC103" s="178"/>
      <c r="ED103" s="178"/>
      <c r="EE103" s="178"/>
      <c r="EF103" s="178"/>
      <c r="EG103" s="178"/>
      <c r="EH103" s="178"/>
      <c r="EI103" s="178"/>
      <c r="EJ103" s="178"/>
      <c r="EK103" s="178"/>
      <c r="EL103" s="178"/>
      <c r="EM103" s="178"/>
      <c r="EN103" s="178"/>
      <c r="EO103" s="18"/>
      <c r="EP103"/>
      <c r="EQ103"/>
      <c r="ER103"/>
    </row>
    <row r="104" spans="1:148" ht="12" customHeight="1">
      <c r="A104" s="124" t="s">
        <v>57</v>
      </c>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124"/>
      <c r="CE104" s="124"/>
      <c r="CF104" s="124"/>
      <c r="CG104" s="124"/>
      <c r="CH104" s="124"/>
      <c r="CI104" s="124"/>
      <c r="CJ104" s="124"/>
      <c r="CK104" s="124"/>
      <c r="CL104" s="124"/>
      <c r="CM104" s="124"/>
      <c r="CN104" s="124"/>
      <c r="CO104" s="124"/>
      <c r="CP104" s="124"/>
      <c r="CQ104" s="124"/>
      <c r="CR104" s="124"/>
      <c r="CS104" s="124"/>
      <c r="CT104" s="124"/>
      <c r="CU104" s="124"/>
      <c r="CV104" s="124"/>
      <c r="CW104" s="124"/>
      <c r="CX104" s="124"/>
      <c r="CY104" s="124"/>
      <c r="CZ104" s="124"/>
      <c r="DA104" s="124"/>
      <c r="DB104" s="124"/>
      <c r="DC104" s="124"/>
      <c r="DD104" s="124"/>
      <c r="DE104" s="124"/>
      <c r="DF104" s="124"/>
      <c r="DG104" s="124"/>
      <c r="DH104" s="124"/>
      <c r="DI104" s="124"/>
      <c r="DJ104" s="124"/>
      <c r="DK104" s="124"/>
      <c r="DL104" s="124"/>
      <c r="DM104" s="124"/>
      <c r="DN104" s="124"/>
      <c r="DO104" s="124"/>
      <c r="DP104" s="124"/>
      <c r="DQ104" s="124"/>
      <c r="DR104" s="124"/>
      <c r="DS104" s="124"/>
      <c r="DT104" s="124"/>
      <c r="DU104" s="124"/>
      <c r="DV104" s="124"/>
      <c r="DW104" s="124"/>
      <c r="DX104" s="124"/>
      <c r="DY104" s="124"/>
      <c r="DZ104" s="124"/>
      <c r="EA104" s="124"/>
      <c r="EB104" s="124"/>
      <c r="EC104" s="124"/>
      <c r="ED104" s="124"/>
      <c r="EE104" s="124"/>
      <c r="EF104" s="124"/>
      <c r="EG104" s="124"/>
      <c r="EH104" s="124"/>
      <c r="EI104" s="124"/>
      <c r="EJ104" s="124"/>
      <c r="EK104" s="124"/>
      <c r="EL104" s="124"/>
      <c r="EM104" s="124"/>
      <c r="EN104" s="124"/>
      <c r="EO104" s="18"/>
      <c r="EP104"/>
      <c r="EQ104"/>
      <c r="ER104"/>
    </row>
    <row r="105" spans="1:148" ht="21.75" customHeight="1">
      <c r="A105" s="23">
        <v>1</v>
      </c>
      <c r="B105" s="23"/>
      <c r="C105" s="23"/>
      <c r="D105" s="23"/>
      <c r="E105" s="23"/>
      <c r="F105" s="24">
        <v>1513104</v>
      </c>
      <c r="G105" s="24"/>
      <c r="H105" s="24"/>
      <c r="I105" s="24"/>
      <c r="J105" s="24"/>
      <c r="K105" s="24"/>
      <c r="L105" s="118" t="s">
        <v>109</v>
      </c>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t="s">
        <v>65</v>
      </c>
      <c r="BF105" s="27"/>
      <c r="BG105" s="27"/>
      <c r="BH105" s="27"/>
      <c r="BI105" s="27"/>
      <c r="BJ105" s="27"/>
      <c r="BK105" s="27"/>
      <c r="BL105" s="27" t="s">
        <v>58</v>
      </c>
      <c r="BM105" s="27"/>
      <c r="BN105" s="27"/>
      <c r="BO105" s="27"/>
      <c r="BP105" s="27"/>
      <c r="BQ105" s="27"/>
      <c r="BR105" s="27"/>
      <c r="BS105" s="27"/>
      <c r="BT105" s="27"/>
      <c r="BU105" s="27"/>
      <c r="BV105" s="27"/>
      <c r="BW105" s="27"/>
      <c r="BX105" s="27"/>
      <c r="BY105" s="27"/>
      <c r="BZ105" s="27"/>
      <c r="CA105" s="27"/>
      <c r="CB105" s="27"/>
      <c r="CC105" s="44">
        <v>222.75</v>
      </c>
      <c r="CD105" s="44"/>
      <c r="CE105" s="44"/>
      <c r="CF105" s="44"/>
      <c r="CG105" s="44"/>
      <c r="CH105" s="44"/>
      <c r="CI105" s="44"/>
      <c r="CJ105" s="44"/>
      <c r="CK105" s="44"/>
      <c r="CL105" s="44"/>
      <c r="CM105" s="44"/>
      <c r="CN105" s="44"/>
      <c r="CO105" s="44"/>
      <c r="CP105" s="44"/>
      <c r="CQ105" s="44"/>
      <c r="CR105" s="44"/>
      <c r="CS105" s="44"/>
      <c r="CT105" s="44"/>
      <c r="CU105" s="44">
        <v>222.736</v>
      </c>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34">
        <f>CU105-CC105</f>
        <v>-0.014000000000010004</v>
      </c>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c r="EQ105"/>
      <c r="ER105"/>
    </row>
    <row r="106" spans="1:148" ht="12" customHeight="1">
      <c r="A106" s="22" t="s">
        <v>60</v>
      </c>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16"/>
      <c r="EP106"/>
      <c r="EQ106"/>
      <c r="ER106"/>
    </row>
    <row r="107" spans="1:148" ht="27" customHeight="1">
      <c r="A107" s="23">
        <v>1</v>
      </c>
      <c r="B107" s="23"/>
      <c r="C107" s="23"/>
      <c r="D107" s="23"/>
      <c r="E107" s="23"/>
      <c r="F107" s="24">
        <v>1513104</v>
      </c>
      <c r="G107" s="24"/>
      <c r="H107" s="24"/>
      <c r="I107" s="24"/>
      <c r="J107" s="24"/>
      <c r="K107" s="24"/>
      <c r="L107" s="25" t="s">
        <v>181</v>
      </c>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7" t="s">
        <v>65</v>
      </c>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8" t="s">
        <v>177</v>
      </c>
      <c r="CD107" s="28"/>
      <c r="CE107" s="28"/>
      <c r="CF107" s="28"/>
      <c r="CG107" s="28"/>
      <c r="CH107" s="28"/>
      <c r="CI107" s="28"/>
      <c r="CJ107" s="28"/>
      <c r="CK107" s="28"/>
      <c r="CL107" s="28"/>
      <c r="CM107" s="28"/>
      <c r="CN107" s="28"/>
      <c r="CO107" s="28"/>
      <c r="CP107" s="28"/>
      <c r="CQ107" s="28"/>
      <c r="CR107" s="28"/>
      <c r="CS107" s="28"/>
      <c r="CT107" s="28"/>
      <c r="CU107" s="28" t="s">
        <v>177</v>
      </c>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9" t="s">
        <v>177</v>
      </c>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c r="EQ107"/>
      <c r="ER107"/>
    </row>
    <row r="108" spans="1:148" ht="18.75" customHeight="1">
      <c r="A108" s="17" t="s">
        <v>50</v>
      </c>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c r="EQ108"/>
      <c r="ER108"/>
    </row>
    <row r="109" spans="1:148" ht="18.75" customHeight="1">
      <c r="A109" s="126" t="s">
        <v>153</v>
      </c>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26"/>
      <c r="DQ109" s="126"/>
      <c r="DR109" s="126"/>
      <c r="DS109" s="126"/>
      <c r="DT109" s="126"/>
      <c r="DU109" s="126"/>
      <c r="DV109" s="126"/>
      <c r="DW109" s="126"/>
      <c r="DX109" s="126"/>
      <c r="DY109" s="126"/>
      <c r="DZ109" s="126"/>
      <c r="EA109" s="126"/>
      <c r="EB109" s="126"/>
      <c r="EC109" s="126"/>
      <c r="ED109" s="126"/>
      <c r="EE109" s="126"/>
      <c r="EF109" s="126"/>
      <c r="EG109" s="126"/>
      <c r="EH109" s="126"/>
      <c r="EI109" s="126"/>
      <c r="EJ109" s="126"/>
      <c r="EK109" s="126"/>
      <c r="EL109" s="126"/>
      <c r="EM109" s="126"/>
      <c r="EN109" s="126"/>
      <c r="EO109" s="18"/>
      <c r="EP109"/>
      <c r="EQ109"/>
      <c r="ER109"/>
    </row>
    <row r="110" spans="1:148" ht="12.75" customHeight="1">
      <c r="A110" s="129" t="s">
        <v>110</v>
      </c>
      <c r="B110" s="130"/>
      <c r="C110" s="130"/>
      <c r="D110" s="130"/>
      <c r="E110" s="130"/>
      <c r="F110" s="130"/>
      <c r="G110" s="130"/>
      <c r="H110" s="130"/>
      <c r="I110" s="130"/>
      <c r="J110" s="130"/>
      <c r="K110" s="131"/>
      <c r="L110" s="127" t="s">
        <v>30</v>
      </c>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c r="CJ110" s="127"/>
      <c r="CK110" s="127"/>
      <c r="CL110" s="127"/>
      <c r="CM110" s="127"/>
      <c r="CN110" s="127"/>
      <c r="CO110" s="127"/>
      <c r="CP110" s="127"/>
      <c r="CQ110" s="127"/>
      <c r="CR110" s="127"/>
      <c r="CS110" s="127"/>
      <c r="CT110" s="127"/>
      <c r="CU110" s="127"/>
      <c r="CV110" s="127"/>
      <c r="CW110" s="127"/>
      <c r="CX110" s="127"/>
      <c r="CY110" s="127"/>
      <c r="CZ110" s="127"/>
      <c r="DA110" s="127"/>
      <c r="DB110" s="127"/>
      <c r="DC110" s="127"/>
      <c r="DD110" s="127"/>
      <c r="DE110" s="127"/>
      <c r="DF110" s="127"/>
      <c r="DG110" s="127"/>
      <c r="DH110" s="127"/>
      <c r="DI110" s="127"/>
      <c r="DJ110" s="127"/>
      <c r="DK110" s="127"/>
      <c r="DL110" s="127"/>
      <c r="DM110" s="127"/>
      <c r="DN110" s="127"/>
      <c r="DO110" s="127"/>
      <c r="DP110" s="127"/>
      <c r="DQ110" s="127"/>
      <c r="DR110" s="127"/>
      <c r="DS110" s="127"/>
      <c r="DT110" s="127"/>
      <c r="DU110" s="127"/>
      <c r="DV110" s="127"/>
      <c r="DW110" s="127"/>
      <c r="DX110" s="127"/>
      <c r="DY110" s="127"/>
      <c r="DZ110" s="127"/>
      <c r="EA110" s="127"/>
      <c r="EB110" s="127"/>
      <c r="EC110" s="127"/>
      <c r="ED110" s="127"/>
      <c r="EE110" s="127"/>
      <c r="EF110" s="127"/>
      <c r="EG110" s="127"/>
      <c r="EH110" s="127"/>
      <c r="EI110" s="127"/>
      <c r="EJ110" s="127"/>
      <c r="EK110" s="127"/>
      <c r="EL110" s="127"/>
      <c r="EM110" s="127"/>
      <c r="EN110" s="127"/>
      <c r="EO110"/>
      <c r="EP110"/>
      <c r="EQ110"/>
      <c r="ER110"/>
    </row>
    <row r="111" spans="1:148" ht="12" customHeight="1">
      <c r="A111" s="21" t="s">
        <v>52</v>
      </c>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c r="EP111"/>
      <c r="EQ111"/>
      <c r="ER111"/>
    </row>
    <row r="112" spans="1:148" ht="17.25" customHeight="1">
      <c r="A112" s="111">
        <v>1</v>
      </c>
      <c r="B112" s="111"/>
      <c r="C112" s="111"/>
      <c r="D112" s="111"/>
      <c r="E112" s="111"/>
      <c r="F112" s="53">
        <v>1513104</v>
      </c>
      <c r="G112" s="53"/>
      <c r="H112" s="53"/>
      <c r="I112" s="53"/>
      <c r="J112" s="53"/>
      <c r="K112" s="53"/>
      <c r="L112" s="49" t="s">
        <v>66</v>
      </c>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26" t="s">
        <v>71</v>
      </c>
      <c r="BF112" s="26"/>
      <c r="BG112" s="26"/>
      <c r="BH112" s="26"/>
      <c r="BI112" s="26"/>
      <c r="BJ112" s="26"/>
      <c r="BK112" s="26"/>
      <c r="BL112" s="49" t="s">
        <v>64</v>
      </c>
      <c r="BM112" s="49"/>
      <c r="BN112" s="49"/>
      <c r="BO112" s="49"/>
      <c r="BP112" s="49"/>
      <c r="BQ112" s="49"/>
      <c r="BR112" s="49"/>
      <c r="BS112" s="49"/>
      <c r="BT112" s="49"/>
      <c r="BU112" s="49"/>
      <c r="BV112" s="49"/>
      <c r="BW112" s="49"/>
      <c r="BX112" s="49"/>
      <c r="BY112" s="49"/>
      <c r="BZ112" s="49"/>
      <c r="CA112" s="49"/>
      <c r="CB112" s="49"/>
      <c r="CC112" s="125">
        <v>300.6</v>
      </c>
      <c r="CD112" s="125"/>
      <c r="CE112" s="125"/>
      <c r="CF112" s="125"/>
      <c r="CG112" s="125"/>
      <c r="CH112" s="125"/>
      <c r="CI112" s="125"/>
      <c r="CJ112" s="125"/>
      <c r="CK112" s="125"/>
      <c r="CL112" s="125"/>
      <c r="CM112" s="125"/>
      <c r="CN112" s="125"/>
      <c r="CO112" s="125"/>
      <c r="CP112" s="125"/>
      <c r="CQ112" s="125"/>
      <c r="CR112" s="125"/>
      <c r="CS112" s="125"/>
      <c r="CT112" s="125"/>
      <c r="CU112" s="47">
        <v>300.6</v>
      </c>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34">
        <f>CU112-CC112</f>
        <v>0</v>
      </c>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c r="EQ112"/>
      <c r="ER112"/>
    </row>
    <row r="113" spans="1:148" ht="19.5" customHeight="1">
      <c r="A113" s="7" t="s">
        <v>50</v>
      </c>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row>
    <row r="114" spans="1:148" ht="19.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c r="EP114"/>
      <c r="EQ114"/>
      <c r="ER114"/>
    </row>
    <row r="115" spans="1:148" ht="12" customHeight="1">
      <c r="A115" s="21" t="s">
        <v>57</v>
      </c>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c r="EP115"/>
      <c r="EQ115"/>
      <c r="ER115"/>
    </row>
    <row r="116" spans="1:148" ht="16.5" customHeight="1">
      <c r="A116" s="111">
        <v>1</v>
      </c>
      <c r="B116" s="111"/>
      <c r="C116" s="111"/>
      <c r="D116" s="111"/>
      <c r="E116" s="111"/>
      <c r="F116" s="53">
        <v>1513104</v>
      </c>
      <c r="G116" s="53"/>
      <c r="H116" s="53"/>
      <c r="I116" s="53"/>
      <c r="J116" s="53"/>
      <c r="K116" s="53"/>
      <c r="L116" s="49" t="s">
        <v>67</v>
      </c>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t="s">
        <v>59</v>
      </c>
      <c r="BF116" s="49"/>
      <c r="BG116" s="49"/>
      <c r="BH116" s="49"/>
      <c r="BI116" s="49"/>
      <c r="BJ116" s="49"/>
      <c r="BK116" s="49"/>
      <c r="BL116" s="49" t="s">
        <v>58</v>
      </c>
      <c r="BM116" s="49"/>
      <c r="BN116" s="49"/>
      <c r="BO116" s="49"/>
      <c r="BP116" s="49"/>
      <c r="BQ116" s="49"/>
      <c r="BR116" s="49"/>
      <c r="BS116" s="49"/>
      <c r="BT116" s="49"/>
      <c r="BU116" s="49"/>
      <c r="BV116" s="49"/>
      <c r="BW116" s="49"/>
      <c r="BX116" s="49"/>
      <c r="BY116" s="49"/>
      <c r="BZ116" s="49"/>
      <c r="CA116" s="49"/>
      <c r="CB116" s="49"/>
      <c r="CC116" s="128">
        <v>1830.98</v>
      </c>
      <c r="CD116" s="128"/>
      <c r="CE116" s="128"/>
      <c r="CF116" s="128"/>
      <c r="CG116" s="128"/>
      <c r="CH116" s="128"/>
      <c r="CI116" s="128"/>
      <c r="CJ116" s="128"/>
      <c r="CK116" s="128"/>
      <c r="CL116" s="128"/>
      <c r="CM116" s="128"/>
      <c r="CN116" s="128"/>
      <c r="CO116" s="128"/>
      <c r="CP116" s="128"/>
      <c r="CQ116" s="128"/>
      <c r="CR116" s="128"/>
      <c r="CS116" s="128"/>
      <c r="CT116" s="128"/>
      <c r="CU116" s="33">
        <v>1673.46</v>
      </c>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4">
        <f>CU116-CC116</f>
        <v>-157.51999999999998</v>
      </c>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c r="EQ116"/>
      <c r="ER116"/>
    </row>
    <row r="117" spans="1:148" ht="20.25" customHeight="1">
      <c r="A117" s="7" t="s">
        <v>50</v>
      </c>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row>
    <row r="118" spans="1:148" ht="19.5" customHeight="1">
      <c r="A118" s="126" t="s">
        <v>154</v>
      </c>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6"/>
      <c r="BZ118" s="126"/>
      <c r="CA118" s="126"/>
      <c r="CB118" s="126"/>
      <c r="CC118" s="126"/>
      <c r="CD118" s="126"/>
      <c r="CE118" s="126"/>
      <c r="CF118" s="126"/>
      <c r="CG118" s="126"/>
      <c r="CH118" s="126"/>
      <c r="CI118" s="126"/>
      <c r="CJ118" s="126"/>
      <c r="CK118" s="126"/>
      <c r="CL118" s="126"/>
      <c r="CM118" s="126"/>
      <c r="CN118" s="126"/>
      <c r="CO118" s="126"/>
      <c r="CP118" s="126"/>
      <c r="CQ118" s="126"/>
      <c r="CR118" s="126"/>
      <c r="CS118" s="126"/>
      <c r="CT118" s="126"/>
      <c r="CU118" s="126"/>
      <c r="CV118" s="126"/>
      <c r="CW118" s="126"/>
      <c r="CX118" s="126"/>
      <c r="CY118" s="126"/>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6"/>
      <c r="EB118" s="126"/>
      <c r="EC118" s="126"/>
      <c r="ED118" s="126"/>
      <c r="EE118" s="126"/>
      <c r="EF118" s="126"/>
      <c r="EG118" s="126"/>
      <c r="EH118" s="126"/>
      <c r="EI118" s="126"/>
      <c r="EJ118" s="126"/>
      <c r="EK118" s="126"/>
      <c r="EL118" s="126"/>
      <c r="EM118" s="126"/>
      <c r="EN118" s="126"/>
      <c r="EO118"/>
      <c r="EP118"/>
      <c r="EQ118"/>
      <c r="ER118"/>
    </row>
    <row r="119" spans="1:148" ht="12" customHeight="1">
      <c r="A119" s="21" t="s">
        <v>60</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c r="EP119"/>
      <c r="EQ119"/>
      <c r="ER119"/>
    </row>
    <row r="120" spans="1:148" ht="21.75" customHeight="1">
      <c r="A120" s="23">
        <v>1</v>
      </c>
      <c r="B120" s="23"/>
      <c r="C120" s="23"/>
      <c r="D120" s="23"/>
      <c r="E120" s="23"/>
      <c r="F120" s="30">
        <v>1513104</v>
      </c>
      <c r="G120" s="30"/>
      <c r="H120" s="30"/>
      <c r="I120" s="30"/>
      <c r="J120" s="30"/>
      <c r="K120" s="30"/>
      <c r="L120" s="26" t="s">
        <v>68</v>
      </c>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t="s">
        <v>62</v>
      </c>
      <c r="BF120" s="26"/>
      <c r="BG120" s="26"/>
      <c r="BH120" s="26"/>
      <c r="BI120" s="26"/>
      <c r="BJ120" s="26"/>
      <c r="BK120" s="26"/>
      <c r="BL120" s="26" t="s">
        <v>58</v>
      </c>
      <c r="BM120" s="26"/>
      <c r="BN120" s="26"/>
      <c r="BO120" s="26"/>
      <c r="BP120" s="26"/>
      <c r="BQ120" s="26"/>
      <c r="BR120" s="26"/>
      <c r="BS120" s="26"/>
      <c r="BT120" s="26"/>
      <c r="BU120" s="26"/>
      <c r="BV120" s="26"/>
      <c r="BW120" s="26"/>
      <c r="BX120" s="26"/>
      <c r="BY120" s="26"/>
      <c r="BZ120" s="26"/>
      <c r="CA120" s="26"/>
      <c r="CB120" s="26"/>
      <c r="CC120" s="44">
        <v>100</v>
      </c>
      <c r="CD120" s="44"/>
      <c r="CE120" s="44"/>
      <c r="CF120" s="44"/>
      <c r="CG120" s="44"/>
      <c r="CH120" s="44"/>
      <c r="CI120" s="44"/>
      <c r="CJ120" s="44"/>
      <c r="CK120" s="44"/>
      <c r="CL120" s="44"/>
      <c r="CM120" s="44"/>
      <c r="CN120" s="44"/>
      <c r="CO120" s="44"/>
      <c r="CP120" s="44"/>
      <c r="CQ120" s="44"/>
      <c r="CR120" s="44"/>
      <c r="CS120" s="44"/>
      <c r="CT120" s="44"/>
      <c r="CU120" s="44">
        <v>100</v>
      </c>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34">
        <f>CU120-CC120</f>
        <v>0</v>
      </c>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c r="EQ120"/>
      <c r="ER120"/>
    </row>
    <row r="121" spans="1:148" ht="21.75" customHeight="1">
      <c r="A121" s="23">
        <v>1</v>
      </c>
      <c r="B121" s="23"/>
      <c r="C121" s="23"/>
      <c r="D121" s="23"/>
      <c r="E121" s="23"/>
      <c r="F121" s="30"/>
      <c r="G121" s="30"/>
      <c r="H121" s="30"/>
      <c r="I121" s="30"/>
      <c r="J121" s="30"/>
      <c r="K121" s="30"/>
      <c r="L121" s="25" t="s">
        <v>182</v>
      </c>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5" t="s">
        <v>65</v>
      </c>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8" t="s">
        <v>177</v>
      </c>
      <c r="CD121" s="28"/>
      <c r="CE121" s="28"/>
      <c r="CF121" s="28"/>
      <c r="CG121" s="28"/>
      <c r="CH121" s="28"/>
      <c r="CI121" s="28"/>
      <c r="CJ121" s="28"/>
      <c r="CK121" s="28"/>
      <c r="CL121" s="28"/>
      <c r="CM121" s="28"/>
      <c r="CN121" s="28"/>
      <c r="CO121" s="28"/>
      <c r="CP121" s="28"/>
      <c r="CQ121" s="28"/>
      <c r="CR121" s="28"/>
      <c r="CS121" s="28"/>
      <c r="CT121" s="28"/>
      <c r="CU121" s="28" t="s">
        <v>177</v>
      </c>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9" t="s">
        <v>177</v>
      </c>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c r="EQ121"/>
      <c r="ER121"/>
    </row>
    <row r="122" spans="1:148" ht="11.25" customHeight="1">
      <c r="A122" s="15" t="s">
        <v>50</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c r="EQ122"/>
      <c r="ER122"/>
    </row>
    <row r="123" spans="1:148" ht="11.2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16"/>
      <c r="EP123"/>
      <c r="EQ123"/>
      <c r="ER123"/>
    </row>
    <row r="124" spans="1:148" ht="24.75" customHeight="1">
      <c r="A124" s="129" t="s">
        <v>111</v>
      </c>
      <c r="B124" s="130"/>
      <c r="C124" s="130"/>
      <c r="D124" s="130"/>
      <c r="E124" s="130"/>
      <c r="F124" s="130"/>
      <c r="G124" s="130"/>
      <c r="H124" s="130"/>
      <c r="I124" s="130"/>
      <c r="J124" s="130"/>
      <c r="K124" s="131"/>
      <c r="L124" s="127" t="s">
        <v>114</v>
      </c>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c r="CH124" s="127"/>
      <c r="CI124" s="127"/>
      <c r="CJ124" s="127"/>
      <c r="CK124" s="127"/>
      <c r="CL124" s="127"/>
      <c r="CM124" s="127"/>
      <c r="CN124" s="127"/>
      <c r="CO124" s="127"/>
      <c r="CP124" s="127"/>
      <c r="CQ124" s="127"/>
      <c r="CR124" s="127"/>
      <c r="CS124" s="127"/>
      <c r="CT124" s="127"/>
      <c r="CU124" s="127"/>
      <c r="CV124" s="127"/>
      <c r="CW124" s="127"/>
      <c r="CX124" s="127"/>
      <c r="CY124" s="127"/>
      <c r="CZ124" s="127"/>
      <c r="DA124" s="127"/>
      <c r="DB124" s="127"/>
      <c r="DC124" s="127"/>
      <c r="DD124" s="127"/>
      <c r="DE124" s="127"/>
      <c r="DF124" s="127"/>
      <c r="DG124" s="127"/>
      <c r="DH124" s="127"/>
      <c r="DI124" s="127"/>
      <c r="DJ124" s="127"/>
      <c r="DK124" s="127"/>
      <c r="DL124" s="127"/>
      <c r="DM124" s="127"/>
      <c r="DN124" s="127"/>
      <c r="DO124" s="127"/>
      <c r="DP124" s="127"/>
      <c r="DQ124" s="127"/>
      <c r="DR124" s="127"/>
      <c r="DS124" s="127"/>
      <c r="DT124" s="127"/>
      <c r="DU124" s="127"/>
      <c r="DV124" s="127"/>
      <c r="DW124" s="127"/>
      <c r="DX124" s="127"/>
      <c r="DY124" s="127"/>
      <c r="DZ124" s="127"/>
      <c r="EA124" s="127"/>
      <c r="EB124" s="127"/>
      <c r="EC124" s="127"/>
      <c r="ED124" s="127"/>
      <c r="EE124" s="127"/>
      <c r="EF124" s="127"/>
      <c r="EG124" s="127"/>
      <c r="EH124" s="127"/>
      <c r="EI124" s="127"/>
      <c r="EJ124" s="127"/>
      <c r="EK124" s="127"/>
      <c r="EL124" s="127"/>
      <c r="EM124" s="127"/>
      <c r="EN124" s="127"/>
      <c r="EO124"/>
      <c r="EP124"/>
      <c r="EQ124"/>
      <c r="ER124"/>
    </row>
    <row r="125" spans="1:148" ht="24.75" customHeight="1">
      <c r="A125" s="56" t="s">
        <v>107</v>
      </c>
      <c r="B125" s="57"/>
      <c r="C125" s="57"/>
      <c r="D125" s="57"/>
      <c r="E125" s="57"/>
      <c r="F125" s="57"/>
      <c r="G125" s="57"/>
      <c r="H125" s="57"/>
      <c r="I125" s="57"/>
      <c r="J125" s="57"/>
      <c r="K125" s="58"/>
      <c r="L125" s="59" t="s">
        <v>115</v>
      </c>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c r="EP125"/>
      <c r="EQ125"/>
      <c r="ER125"/>
    </row>
    <row r="126" spans="1:148" ht="12" customHeight="1">
      <c r="A126" s="21" t="s">
        <v>44</v>
      </c>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c r="EP126"/>
      <c r="EQ126"/>
      <c r="ER126"/>
    </row>
    <row r="127" spans="1:148" ht="22.5" customHeight="1">
      <c r="A127" s="111">
        <v>1</v>
      </c>
      <c r="B127" s="111"/>
      <c r="C127" s="111"/>
      <c r="D127" s="111"/>
      <c r="E127" s="111"/>
      <c r="F127" s="132" t="s">
        <v>136</v>
      </c>
      <c r="G127" s="133"/>
      <c r="H127" s="133"/>
      <c r="I127" s="133"/>
      <c r="J127" s="133"/>
      <c r="K127" s="133"/>
      <c r="L127" s="114" t="s">
        <v>116</v>
      </c>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t="s">
        <v>46</v>
      </c>
      <c r="BF127" s="49"/>
      <c r="BG127" s="49"/>
      <c r="BH127" s="49"/>
      <c r="BI127" s="49"/>
      <c r="BJ127" s="49"/>
      <c r="BK127" s="49"/>
      <c r="BL127" s="114" t="s">
        <v>117</v>
      </c>
      <c r="BM127" s="49"/>
      <c r="BN127" s="49"/>
      <c r="BO127" s="49"/>
      <c r="BP127" s="49"/>
      <c r="BQ127" s="49"/>
      <c r="BR127" s="49"/>
      <c r="BS127" s="49"/>
      <c r="BT127" s="49"/>
      <c r="BU127" s="49"/>
      <c r="BV127" s="49"/>
      <c r="BW127" s="49"/>
      <c r="BX127" s="49"/>
      <c r="BY127" s="49"/>
      <c r="BZ127" s="49"/>
      <c r="CA127" s="49"/>
      <c r="CB127" s="49"/>
      <c r="CC127" s="112">
        <v>1</v>
      </c>
      <c r="CD127" s="112"/>
      <c r="CE127" s="112"/>
      <c r="CF127" s="112"/>
      <c r="CG127" s="112"/>
      <c r="CH127" s="112"/>
      <c r="CI127" s="112"/>
      <c r="CJ127" s="112"/>
      <c r="CK127" s="112"/>
      <c r="CL127" s="112"/>
      <c r="CM127" s="112"/>
      <c r="CN127" s="112"/>
      <c r="CO127" s="112"/>
      <c r="CP127" s="112"/>
      <c r="CQ127" s="112"/>
      <c r="CR127" s="112"/>
      <c r="CS127" s="112"/>
      <c r="CT127" s="112"/>
      <c r="CU127" s="112">
        <v>1</v>
      </c>
      <c r="CV127" s="112"/>
      <c r="CW127" s="112"/>
      <c r="CX127" s="112"/>
      <c r="CY127" s="112"/>
      <c r="CZ127" s="112"/>
      <c r="DA127" s="112"/>
      <c r="DB127" s="112"/>
      <c r="DC127" s="112"/>
      <c r="DD127" s="112"/>
      <c r="DE127" s="112"/>
      <c r="DF127" s="112"/>
      <c r="DG127" s="112"/>
      <c r="DH127" s="112"/>
      <c r="DI127" s="112"/>
      <c r="DJ127" s="112"/>
      <c r="DK127" s="112"/>
      <c r="DL127" s="112"/>
      <c r="DM127" s="112"/>
      <c r="DN127" s="112"/>
      <c r="DO127" s="112"/>
      <c r="DP127" s="112"/>
      <c r="DQ127" s="34">
        <f>CU127-CC127</f>
        <v>0</v>
      </c>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c r="EQ127"/>
      <c r="ER127"/>
    </row>
    <row r="128" spans="1:148" ht="12" customHeight="1">
      <c r="A128" s="111">
        <v>2</v>
      </c>
      <c r="B128" s="111"/>
      <c r="C128" s="111"/>
      <c r="D128" s="111"/>
      <c r="E128" s="111"/>
      <c r="F128" s="132" t="s">
        <v>136</v>
      </c>
      <c r="G128" s="133"/>
      <c r="H128" s="133"/>
      <c r="I128" s="133"/>
      <c r="J128" s="133"/>
      <c r="K128" s="133"/>
      <c r="L128" s="49" t="s">
        <v>69</v>
      </c>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t="s">
        <v>70</v>
      </c>
      <c r="BF128" s="49"/>
      <c r="BG128" s="49"/>
      <c r="BH128" s="49"/>
      <c r="BI128" s="49"/>
      <c r="BJ128" s="49"/>
      <c r="BK128" s="49"/>
      <c r="BL128" s="49" t="s">
        <v>49</v>
      </c>
      <c r="BM128" s="49"/>
      <c r="BN128" s="49"/>
      <c r="BO128" s="49"/>
      <c r="BP128" s="49"/>
      <c r="BQ128" s="49"/>
      <c r="BR128" s="49"/>
      <c r="BS128" s="49"/>
      <c r="BT128" s="49"/>
      <c r="BU128" s="49"/>
      <c r="BV128" s="49"/>
      <c r="BW128" s="49"/>
      <c r="BX128" s="49"/>
      <c r="BY128" s="49"/>
      <c r="BZ128" s="49"/>
      <c r="CA128" s="49"/>
      <c r="CB128" s="49"/>
      <c r="CC128" s="112">
        <v>25</v>
      </c>
      <c r="CD128" s="112"/>
      <c r="CE128" s="112"/>
      <c r="CF128" s="112"/>
      <c r="CG128" s="112"/>
      <c r="CH128" s="112"/>
      <c r="CI128" s="112"/>
      <c r="CJ128" s="112"/>
      <c r="CK128" s="112"/>
      <c r="CL128" s="112"/>
      <c r="CM128" s="112"/>
      <c r="CN128" s="112"/>
      <c r="CO128" s="112"/>
      <c r="CP128" s="112"/>
      <c r="CQ128" s="112"/>
      <c r="CR128" s="112"/>
      <c r="CS128" s="112"/>
      <c r="CT128" s="112"/>
      <c r="CU128" s="44">
        <v>25</v>
      </c>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34">
        <f>CU128-CC128</f>
        <v>0</v>
      </c>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c r="EQ128"/>
      <c r="ER128"/>
    </row>
    <row r="129" spans="1:148" ht="11.25" customHeight="1">
      <c r="A129" s="7" t="s">
        <v>50</v>
      </c>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row>
    <row r="130" spans="1:148" ht="11.2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c r="EP130"/>
      <c r="EQ130"/>
      <c r="ER130"/>
    </row>
    <row r="131" spans="1:148" ht="12" customHeight="1">
      <c r="A131" s="21" t="s">
        <v>52</v>
      </c>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c r="EP131"/>
      <c r="EQ131"/>
      <c r="ER131"/>
    </row>
    <row r="132" spans="1:148" ht="21.75" customHeight="1">
      <c r="A132" s="111">
        <v>1</v>
      </c>
      <c r="B132" s="111"/>
      <c r="C132" s="111"/>
      <c r="D132" s="111"/>
      <c r="E132" s="111"/>
      <c r="F132" s="132" t="s">
        <v>136</v>
      </c>
      <c r="G132" s="133"/>
      <c r="H132" s="133"/>
      <c r="I132" s="133"/>
      <c r="J132" s="133"/>
      <c r="K132" s="133"/>
      <c r="L132" s="114" t="s">
        <v>118</v>
      </c>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t="s">
        <v>54</v>
      </c>
      <c r="BF132" s="49"/>
      <c r="BG132" s="49"/>
      <c r="BH132" s="49"/>
      <c r="BI132" s="49"/>
      <c r="BJ132" s="49"/>
      <c r="BK132" s="49"/>
      <c r="BL132" s="49" t="s">
        <v>64</v>
      </c>
      <c r="BM132" s="49"/>
      <c r="BN132" s="49"/>
      <c r="BO132" s="49"/>
      <c r="BP132" s="49"/>
      <c r="BQ132" s="49"/>
      <c r="BR132" s="49"/>
      <c r="BS132" s="49"/>
      <c r="BT132" s="49"/>
      <c r="BU132" s="49"/>
      <c r="BV132" s="49"/>
      <c r="BW132" s="49"/>
      <c r="BX132" s="49"/>
      <c r="BY132" s="49"/>
      <c r="BZ132" s="49"/>
      <c r="CA132" s="49"/>
      <c r="CB132" s="49"/>
      <c r="CC132" s="50">
        <f>CC133+CC134</f>
        <v>137</v>
      </c>
      <c r="CD132" s="50"/>
      <c r="CE132" s="50"/>
      <c r="CF132" s="50"/>
      <c r="CG132" s="50"/>
      <c r="CH132" s="50"/>
      <c r="CI132" s="50"/>
      <c r="CJ132" s="50"/>
      <c r="CK132" s="50"/>
      <c r="CL132" s="50"/>
      <c r="CM132" s="50"/>
      <c r="CN132" s="50"/>
      <c r="CO132" s="50"/>
      <c r="CP132" s="50"/>
      <c r="CQ132" s="50"/>
      <c r="CR132" s="50"/>
      <c r="CS132" s="50"/>
      <c r="CT132" s="50"/>
      <c r="CU132" s="48">
        <f>CU133+CU134</f>
        <v>152</v>
      </c>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34">
        <f>CU132-CC132</f>
        <v>15</v>
      </c>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c r="EQ132"/>
      <c r="ER132"/>
    </row>
    <row r="133" spans="1:148" ht="12" customHeight="1">
      <c r="A133" s="51" t="s">
        <v>91</v>
      </c>
      <c r="B133" s="52"/>
      <c r="C133" s="52"/>
      <c r="D133" s="52"/>
      <c r="E133" s="52"/>
      <c r="F133" s="53"/>
      <c r="G133" s="53"/>
      <c r="H133" s="53"/>
      <c r="I133" s="53"/>
      <c r="J133" s="53"/>
      <c r="K133" s="53"/>
      <c r="L133" s="60" t="s">
        <v>121</v>
      </c>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49" t="s">
        <v>54</v>
      </c>
      <c r="BF133" s="49"/>
      <c r="BG133" s="49"/>
      <c r="BH133" s="49"/>
      <c r="BI133" s="49"/>
      <c r="BJ133" s="49"/>
      <c r="BK133" s="49"/>
      <c r="BL133" s="49" t="s">
        <v>64</v>
      </c>
      <c r="BM133" s="49"/>
      <c r="BN133" s="49"/>
      <c r="BO133" s="49"/>
      <c r="BP133" s="49"/>
      <c r="BQ133" s="49"/>
      <c r="BR133" s="49"/>
      <c r="BS133" s="49"/>
      <c r="BT133" s="49"/>
      <c r="BU133" s="49"/>
      <c r="BV133" s="49"/>
      <c r="BW133" s="49"/>
      <c r="BX133" s="49"/>
      <c r="BY133" s="49"/>
      <c r="BZ133" s="49"/>
      <c r="CA133" s="49"/>
      <c r="CB133" s="49"/>
      <c r="CC133" s="50">
        <v>89</v>
      </c>
      <c r="CD133" s="50"/>
      <c r="CE133" s="50"/>
      <c r="CF133" s="50"/>
      <c r="CG133" s="50"/>
      <c r="CH133" s="50"/>
      <c r="CI133" s="50"/>
      <c r="CJ133" s="50"/>
      <c r="CK133" s="50"/>
      <c r="CL133" s="50"/>
      <c r="CM133" s="50"/>
      <c r="CN133" s="50"/>
      <c r="CO133" s="50"/>
      <c r="CP133" s="50"/>
      <c r="CQ133" s="50"/>
      <c r="CR133" s="50"/>
      <c r="CS133" s="50"/>
      <c r="CT133" s="50"/>
      <c r="CU133" s="48">
        <v>106</v>
      </c>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34">
        <f>CU133-CC133</f>
        <v>17</v>
      </c>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c r="EQ133"/>
      <c r="ER133"/>
    </row>
    <row r="134" spans="1:148" ht="12" customHeight="1">
      <c r="A134" s="51" t="s">
        <v>119</v>
      </c>
      <c r="B134" s="52"/>
      <c r="C134" s="52"/>
      <c r="D134" s="52"/>
      <c r="E134" s="52"/>
      <c r="F134" s="53"/>
      <c r="G134" s="53"/>
      <c r="H134" s="53"/>
      <c r="I134" s="53"/>
      <c r="J134" s="53"/>
      <c r="K134" s="53"/>
      <c r="L134" s="54" t="s">
        <v>122</v>
      </c>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49" t="s">
        <v>54</v>
      </c>
      <c r="BF134" s="49"/>
      <c r="BG134" s="49"/>
      <c r="BH134" s="49"/>
      <c r="BI134" s="49"/>
      <c r="BJ134" s="49"/>
      <c r="BK134" s="49"/>
      <c r="BL134" s="49" t="s">
        <v>64</v>
      </c>
      <c r="BM134" s="49"/>
      <c r="BN134" s="49"/>
      <c r="BO134" s="49"/>
      <c r="BP134" s="49"/>
      <c r="BQ134" s="49"/>
      <c r="BR134" s="49"/>
      <c r="BS134" s="49"/>
      <c r="BT134" s="49"/>
      <c r="BU134" s="49"/>
      <c r="BV134" s="49"/>
      <c r="BW134" s="49"/>
      <c r="BX134" s="49"/>
      <c r="BY134" s="49"/>
      <c r="BZ134" s="49"/>
      <c r="CA134" s="49"/>
      <c r="CB134" s="49"/>
      <c r="CC134" s="50">
        <v>48</v>
      </c>
      <c r="CD134" s="50"/>
      <c r="CE134" s="50"/>
      <c r="CF134" s="50"/>
      <c r="CG134" s="50"/>
      <c r="CH134" s="50"/>
      <c r="CI134" s="50"/>
      <c r="CJ134" s="50"/>
      <c r="CK134" s="50"/>
      <c r="CL134" s="50"/>
      <c r="CM134" s="50"/>
      <c r="CN134" s="50"/>
      <c r="CO134" s="50"/>
      <c r="CP134" s="50"/>
      <c r="CQ134" s="50"/>
      <c r="CR134" s="50"/>
      <c r="CS134" s="50"/>
      <c r="CT134" s="50"/>
      <c r="CU134" s="48">
        <v>46</v>
      </c>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34">
        <f>CU134-CC134</f>
        <v>-2</v>
      </c>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c r="EQ134"/>
      <c r="ER134"/>
    </row>
    <row r="135" spans="1:148" ht="17.25" customHeight="1">
      <c r="A135" s="7" t="s">
        <v>50</v>
      </c>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row>
    <row r="136" spans="1:148" ht="15" customHeight="1">
      <c r="A136" s="35" t="s">
        <v>167</v>
      </c>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c r="EP136"/>
      <c r="EQ136"/>
      <c r="ER136"/>
    </row>
    <row r="137" spans="1:148" ht="15" customHeight="1">
      <c r="A137" s="21" t="s">
        <v>57</v>
      </c>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c r="EP137"/>
      <c r="EQ137"/>
      <c r="ER137"/>
    </row>
    <row r="138" spans="1:148" ht="21.75" customHeight="1">
      <c r="A138" s="23">
        <v>1</v>
      </c>
      <c r="B138" s="23"/>
      <c r="C138" s="23"/>
      <c r="D138" s="23"/>
      <c r="E138" s="23"/>
      <c r="F138" s="31" t="s">
        <v>136</v>
      </c>
      <c r="G138" s="32"/>
      <c r="H138" s="32"/>
      <c r="I138" s="32"/>
      <c r="J138" s="32"/>
      <c r="K138" s="32"/>
      <c r="L138" s="25" t="s">
        <v>120</v>
      </c>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t="s">
        <v>59</v>
      </c>
      <c r="BF138" s="26"/>
      <c r="BG138" s="26"/>
      <c r="BH138" s="26"/>
      <c r="BI138" s="26"/>
      <c r="BJ138" s="26"/>
      <c r="BK138" s="26"/>
      <c r="BL138" s="26" t="s">
        <v>58</v>
      </c>
      <c r="BM138" s="26"/>
      <c r="BN138" s="26"/>
      <c r="BO138" s="26"/>
      <c r="BP138" s="26"/>
      <c r="BQ138" s="26"/>
      <c r="BR138" s="26"/>
      <c r="BS138" s="26"/>
      <c r="BT138" s="26"/>
      <c r="BU138" s="26"/>
      <c r="BV138" s="26"/>
      <c r="BW138" s="26"/>
      <c r="BX138" s="26"/>
      <c r="BY138" s="26"/>
      <c r="BZ138" s="26"/>
      <c r="CA138" s="26"/>
      <c r="CB138" s="26"/>
      <c r="CC138" s="33">
        <v>18013.28</v>
      </c>
      <c r="CD138" s="33"/>
      <c r="CE138" s="33"/>
      <c r="CF138" s="33"/>
      <c r="CG138" s="33"/>
      <c r="CH138" s="33"/>
      <c r="CI138" s="33"/>
      <c r="CJ138" s="33"/>
      <c r="CK138" s="33"/>
      <c r="CL138" s="33"/>
      <c r="CM138" s="33"/>
      <c r="CN138" s="33"/>
      <c r="CO138" s="33"/>
      <c r="CP138" s="33"/>
      <c r="CQ138" s="33"/>
      <c r="CR138" s="33"/>
      <c r="CS138" s="33"/>
      <c r="CT138" s="33"/>
      <c r="CU138" s="33">
        <f>BV32/CU132*1000</f>
        <v>16235.657894736843</v>
      </c>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4">
        <f>CU138-CC138</f>
        <v>-1777.6221052631554</v>
      </c>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c r="EQ138"/>
      <c r="ER138"/>
    </row>
    <row r="139" spans="1:148" ht="13.5" customHeight="1">
      <c r="A139" s="39" t="s">
        <v>91</v>
      </c>
      <c r="B139" s="40"/>
      <c r="C139" s="40"/>
      <c r="D139" s="40"/>
      <c r="E139" s="40"/>
      <c r="F139" s="30"/>
      <c r="G139" s="30"/>
      <c r="H139" s="30"/>
      <c r="I139" s="30"/>
      <c r="J139" s="30"/>
      <c r="K139" s="30"/>
      <c r="L139" s="45" t="s">
        <v>123</v>
      </c>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26" t="s">
        <v>54</v>
      </c>
      <c r="BF139" s="26"/>
      <c r="BG139" s="26"/>
      <c r="BH139" s="26"/>
      <c r="BI139" s="26"/>
      <c r="BJ139" s="26"/>
      <c r="BK139" s="26"/>
      <c r="BL139" s="26" t="s">
        <v>58</v>
      </c>
      <c r="BM139" s="26"/>
      <c r="BN139" s="26"/>
      <c r="BO139" s="26"/>
      <c r="BP139" s="26"/>
      <c r="BQ139" s="26"/>
      <c r="BR139" s="26"/>
      <c r="BS139" s="26"/>
      <c r="BT139" s="26"/>
      <c r="BU139" s="26"/>
      <c r="BV139" s="26"/>
      <c r="BW139" s="26"/>
      <c r="BX139" s="26"/>
      <c r="BY139" s="26"/>
      <c r="BZ139" s="26"/>
      <c r="CA139" s="26"/>
      <c r="CB139" s="26"/>
      <c r="CC139" s="33">
        <v>18013.28</v>
      </c>
      <c r="CD139" s="33"/>
      <c r="CE139" s="33"/>
      <c r="CF139" s="33"/>
      <c r="CG139" s="33"/>
      <c r="CH139" s="33"/>
      <c r="CI139" s="33"/>
      <c r="CJ139" s="33"/>
      <c r="CK139" s="33"/>
      <c r="CL139" s="33"/>
      <c r="CM139" s="33"/>
      <c r="CN139" s="33"/>
      <c r="CO139" s="33"/>
      <c r="CP139" s="33"/>
      <c r="CQ139" s="33"/>
      <c r="CR139" s="33"/>
      <c r="CS139" s="33"/>
      <c r="CT139" s="33"/>
      <c r="CU139" s="33">
        <f>CU138</f>
        <v>16235.657894736843</v>
      </c>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4">
        <f>CU139-CC139</f>
        <v>-1777.6221052631554</v>
      </c>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c r="EQ139"/>
      <c r="ER139"/>
    </row>
    <row r="140" spans="1:148" ht="15" customHeight="1">
      <c r="A140" s="39" t="s">
        <v>119</v>
      </c>
      <c r="B140" s="40"/>
      <c r="C140" s="40"/>
      <c r="D140" s="40"/>
      <c r="E140" s="40"/>
      <c r="F140" s="30"/>
      <c r="G140" s="30"/>
      <c r="H140" s="30"/>
      <c r="I140" s="30"/>
      <c r="J140" s="30"/>
      <c r="K140" s="30"/>
      <c r="L140" s="45" t="s">
        <v>124</v>
      </c>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26" t="s">
        <v>54</v>
      </c>
      <c r="BF140" s="26"/>
      <c r="BG140" s="26"/>
      <c r="BH140" s="26"/>
      <c r="BI140" s="26"/>
      <c r="BJ140" s="26"/>
      <c r="BK140" s="26"/>
      <c r="BL140" s="26" t="s">
        <v>58</v>
      </c>
      <c r="BM140" s="26"/>
      <c r="BN140" s="26"/>
      <c r="BO140" s="26"/>
      <c r="BP140" s="26"/>
      <c r="BQ140" s="26"/>
      <c r="BR140" s="26"/>
      <c r="BS140" s="26"/>
      <c r="BT140" s="26"/>
      <c r="BU140" s="26"/>
      <c r="BV140" s="26"/>
      <c r="BW140" s="26"/>
      <c r="BX140" s="26"/>
      <c r="BY140" s="26"/>
      <c r="BZ140" s="26"/>
      <c r="CA140" s="26"/>
      <c r="CB140" s="26"/>
      <c r="CC140" s="33">
        <v>18013.28</v>
      </c>
      <c r="CD140" s="33"/>
      <c r="CE140" s="33"/>
      <c r="CF140" s="33"/>
      <c r="CG140" s="33"/>
      <c r="CH140" s="33"/>
      <c r="CI140" s="33"/>
      <c r="CJ140" s="33"/>
      <c r="CK140" s="33"/>
      <c r="CL140" s="33"/>
      <c r="CM140" s="33"/>
      <c r="CN140" s="33"/>
      <c r="CO140" s="33"/>
      <c r="CP140" s="33"/>
      <c r="CQ140" s="33"/>
      <c r="CR140" s="33"/>
      <c r="CS140" s="33"/>
      <c r="CT140" s="33"/>
      <c r="CU140" s="33">
        <f>CU138</f>
        <v>16235.657894736843</v>
      </c>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4">
        <f>CU140-CC140</f>
        <v>-1777.6221052631554</v>
      </c>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c r="EQ140"/>
      <c r="ER140"/>
    </row>
    <row r="141" spans="1:148" ht="20.25" customHeight="1">
      <c r="A141" s="15" t="s">
        <v>50</v>
      </c>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c r="EQ141"/>
      <c r="ER141"/>
    </row>
    <row r="142" spans="1:148" ht="17.25" customHeight="1">
      <c r="A142" s="126" t="s">
        <v>162</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16"/>
      <c r="EP142"/>
      <c r="EQ142"/>
      <c r="ER142"/>
    </row>
    <row r="143" spans="1:148" ht="24" customHeight="1">
      <c r="A143" s="23">
        <v>2</v>
      </c>
      <c r="B143" s="23"/>
      <c r="C143" s="23"/>
      <c r="D143" s="23"/>
      <c r="E143" s="23"/>
      <c r="F143" s="31" t="s">
        <v>136</v>
      </c>
      <c r="G143" s="32"/>
      <c r="H143" s="32"/>
      <c r="I143" s="32"/>
      <c r="J143" s="32"/>
      <c r="K143" s="32"/>
      <c r="L143" s="25" t="s">
        <v>125</v>
      </c>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t="s">
        <v>54</v>
      </c>
      <c r="BF143" s="26"/>
      <c r="BG143" s="26"/>
      <c r="BH143" s="26"/>
      <c r="BI143" s="26"/>
      <c r="BJ143" s="26"/>
      <c r="BK143" s="26"/>
      <c r="BL143" s="26" t="s">
        <v>64</v>
      </c>
      <c r="BM143" s="26"/>
      <c r="BN143" s="26"/>
      <c r="BO143" s="26"/>
      <c r="BP143" s="26"/>
      <c r="BQ143" s="26"/>
      <c r="BR143" s="26"/>
      <c r="BS143" s="26"/>
      <c r="BT143" s="26"/>
      <c r="BU143" s="26"/>
      <c r="BV143" s="26"/>
      <c r="BW143" s="26"/>
      <c r="BX143" s="26"/>
      <c r="BY143" s="26"/>
      <c r="BZ143" s="26"/>
      <c r="CA143" s="26"/>
      <c r="CB143" s="26"/>
      <c r="CC143" s="48">
        <v>9</v>
      </c>
      <c r="CD143" s="48"/>
      <c r="CE143" s="48"/>
      <c r="CF143" s="48"/>
      <c r="CG143" s="48"/>
      <c r="CH143" s="48"/>
      <c r="CI143" s="48"/>
      <c r="CJ143" s="48"/>
      <c r="CK143" s="48"/>
      <c r="CL143" s="48"/>
      <c r="CM143" s="48"/>
      <c r="CN143" s="48"/>
      <c r="CO143" s="48"/>
      <c r="CP143" s="48"/>
      <c r="CQ143" s="48"/>
      <c r="CR143" s="48"/>
      <c r="CS143" s="48"/>
      <c r="CT143" s="48"/>
      <c r="CU143" s="48">
        <v>10</v>
      </c>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34">
        <f>CU143-CC143</f>
        <v>1</v>
      </c>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c r="EQ143"/>
      <c r="ER143"/>
    </row>
    <row r="144" spans="1:148" ht="12" customHeight="1">
      <c r="A144" s="39" t="s">
        <v>126</v>
      </c>
      <c r="B144" s="40"/>
      <c r="C144" s="40"/>
      <c r="D144" s="40"/>
      <c r="E144" s="40"/>
      <c r="F144" s="30"/>
      <c r="G144" s="30"/>
      <c r="H144" s="30"/>
      <c r="I144" s="30"/>
      <c r="J144" s="30"/>
      <c r="K144" s="30"/>
      <c r="L144" s="45" t="s">
        <v>121</v>
      </c>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26" t="s">
        <v>54</v>
      </c>
      <c r="BF144" s="26"/>
      <c r="BG144" s="26"/>
      <c r="BH144" s="26"/>
      <c r="BI144" s="26"/>
      <c r="BJ144" s="26"/>
      <c r="BK144" s="26"/>
      <c r="BL144" s="26" t="s">
        <v>64</v>
      </c>
      <c r="BM144" s="26"/>
      <c r="BN144" s="26"/>
      <c r="BO144" s="26"/>
      <c r="BP144" s="26"/>
      <c r="BQ144" s="26"/>
      <c r="BR144" s="26"/>
      <c r="BS144" s="26"/>
      <c r="BT144" s="26"/>
      <c r="BU144" s="26"/>
      <c r="BV144" s="26"/>
      <c r="BW144" s="26"/>
      <c r="BX144" s="26"/>
      <c r="BY144" s="26"/>
      <c r="BZ144" s="26"/>
      <c r="CA144" s="26"/>
      <c r="CB144" s="26"/>
      <c r="CC144" s="48">
        <v>7</v>
      </c>
      <c r="CD144" s="48"/>
      <c r="CE144" s="48"/>
      <c r="CF144" s="48"/>
      <c r="CG144" s="48"/>
      <c r="CH144" s="48"/>
      <c r="CI144" s="48"/>
      <c r="CJ144" s="48"/>
      <c r="CK144" s="48"/>
      <c r="CL144" s="48"/>
      <c r="CM144" s="48"/>
      <c r="CN144" s="48"/>
      <c r="CO144" s="48"/>
      <c r="CP144" s="48"/>
      <c r="CQ144" s="48"/>
      <c r="CR144" s="48"/>
      <c r="CS144" s="48"/>
      <c r="CT144" s="48"/>
      <c r="CU144" s="48">
        <v>6</v>
      </c>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34">
        <f>CU144-CC144</f>
        <v>-1</v>
      </c>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c r="EQ144"/>
      <c r="ER144"/>
    </row>
    <row r="145" spans="1:148" ht="12" customHeight="1">
      <c r="A145" s="39" t="s">
        <v>127</v>
      </c>
      <c r="B145" s="40"/>
      <c r="C145" s="40"/>
      <c r="D145" s="40"/>
      <c r="E145" s="40"/>
      <c r="F145" s="30"/>
      <c r="G145" s="30"/>
      <c r="H145" s="30"/>
      <c r="I145" s="30"/>
      <c r="J145" s="30"/>
      <c r="K145" s="30"/>
      <c r="L145" s="45" t="s">
        <v>122</v>
      </c>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26" t="s">
        <v>54</v>
      </c>
      <c r="BF145" s="26"/>
      <c r="BG145" s="26"/>
      <c r="BH145" s="26"/>
      <c r="BI145" s="26"/>
      <c r="BJ145" s="26"/>
      <c r="BK145" s="26"/>
      <c r="BL145" s="26" t="s">
        <v>64</v>
      </c>
      <c r="BM145" s="26"/>
      <c r="BN145" s="26"/>
      <c r="BO145" s="26"/>
      <c r="BP145" s="26"/>
      <c r="BQ145" s="26"/>
      <c r="BR145" s="26"/>
      <c r="BS145" s="26"/>
      <c r="BT145" s="26"/>
      <c r="BU145" s="26"/>
      <c r="BV145" s="26"/>
      <c r="BW145" s="26"/>
      <c r="BX145" s="26"/>
      <c r="BY145" s="26"/>
      <c r="BZ145" s="26"/>
      <c r="CA145" s="26"/>
      <c r="CB145" s="26"/>
      <c r="CC145" s="48">
        <v>2</v>
      </c>
      <c r="CD145" s="48"/>
      <c r="CE145" s="48"/>
      <c r="CF145" s="48"/>
      <c r="CG145" s="48"/>
      <c r="CH145" s="48"/>
      <c r="CI145" s="48"/>
      <c r="CJ145" s="48"/>
      <c r="CK145" s="48"/>
      <c r="CL145" s="48"/>
      <c r="CM145" s="48"/>
      <c r="CN145" s="48"/>
      <c r="CO145" s="48"/>
      <c r="CP145" s="48"/>
      <c r="CQ145" s="48"/>
      <c r="CR145" s="48"/>
      <c r="CS145" s="48"/>
      <c r="CT145" s="48"/>
      <c r="CU145" s="48">
        <v>4</v>
      </c>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34">
        <f>CU145-CC145</f>
        <v>2</v>
      </c>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c r="EQ145"/>
      <c r="ER145"/>
    </row>
    <row r="146" spans="1:148" ht="15" customHeight="1">
      <c r="A146" s="39" t="s">
        <v>94</v>
      </c>
      <c r="B146" s="40"/>
      <c r="C146" s="40"/>
      <c r="D146" s="40"/>
      <c r="E146" s="40"/>
      <c r="F146" s="31" t="s">
        <v>136</v>
      </c>
      <c r="G146" s="32"/>
      <c r="H146" s="32"/>
      <c r="I146" s="32"/>
      <c r="J146" s="32"/>
      <c r="K146" s="32"/>
      <c r="L146" s="45" t="s">
        <v>178</v>
      </c>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26" t="s">
        <v>54</v>
      </c>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180" t="s">
        <v>177</v>
      </c>
      <c r="CD146" s="180"/>
      <c r="CE146" s="180"/>
      <c r="CF146" s="180"/>
      <c r="CG146" s="180"/>
      <c r="CH146" s="180"/>
      <c r="CI146" s="180"/>
      <c r="CJ146" s="180"/>
      <c r="CK146" s="180"/>
      <c r="CL146" s="180"/>
      <c r="CM146" s="180"/>
      <c r="CN146" s="180"/>
      <c r="CO146" s="180"/>
      <c r="CP146" s="180"/>
      <c r="CQ146" s="180"/>
      <c r="CR146" s="180"/>
      <c r="CS146" s="180"/>
      <c r="CT146" s="180"/>
      <c r="CU146" s="180" t="s">
        <v>177</v>
      </c>
      <c r="CV146" s="180"/>
      <c r="CW146" s="180"/>
      <c r="CX146" s="180"/>
      <c r="CY146" s="180"/>
      <c r="CZ146" s="180"/>
      <c r="DA146" s="180"/>
      <c r="DB146" s="180"/>
      <c r="DC146" s="180"/>
      <c r="DD146" s="180"/>
      <c r="DE146" s="180"/>
      <c r="DF146" s="180"/>
      <c r="DG146" s="180"/>
      <c r="DH146" s="180"/>
      <c r="DI146" s="180"/>
      <c r="DJ146" s="180"/>
      <c r="DK146" s="180"/>
      <c r="DL146" s="180"/>
      <c r="DM146" s="180"/>
      <c r="DN146" s="180"/>
      <c r="DO146" s="180"/>
      <c r="DP146" s="180"/>
      <c r="DQ146" s="29" t="s">
        <v>177</v>
      </c>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c r="EQ146"/>
      <c r="ER146"/>
    </row>
    <row r="147" spans="1:148" ht="18" customHeight="1">
      <c r="A147" s="15" t="s">
        <v>50</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c r="EQ147"/>
      <c r="ER147"/>
    </row>
    <row r="148" spans="1:148" ht="11.25" customHeight="1">
      <c r="A148" s="35" t="s">
        <v>168</v>
      </c>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16"/>
      <c r="EP148"/>
      <c r="EQ148"/>
      <c r="ER148"/>
    </row>
    <row r="149" spans="1:148" ht="37.5" customHeight="1">
      <c r="A149" s="35" t="s">
        <v>179</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16"/>
      <c r="EP149"/>
      <c r="EQ149"/>
      <c r="ER149"/>
    </row>
    <row r="150" spans="1:148" ht="12" customHeight="1">
      <c r="A150" s="22" t="s">
        <v>60</v>
      </c>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16"/>
      <c r="EP150"/>
      <c r="EQ150"/>
      <c r="ER150"/>
    </row>
    <row r="151" spans="1:148" ht="24" customHeight="1">
      <c r="A151" s="23">
        <v>1</v>
      </c>
      <c r="B151" s="23"/>
      <c r="C151" s="23"/>
      <c r="D151" s="23"/>
      <c r="E151" s="23"/>
      <c r="F151" s="31" t="s">
        <v>136</v>
      </c>
      <c r="G151" s="32"/>
      <c r="H151" s="32"/>
      <c r="I151" s="32"/>
      <c r="J151" s="32"/>
      <c r="K151" s="32"/>
      <c r="L151" s="25" t="s">
        <v>128</v>
      </c>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5" t="s">
        <v>62</v>
      </c>
      <c r="BF151" s="26"/>
      <c r="BG151" s="26"/>
      <c r="BH151" s="26"/>
      <c r="BI151" s="26"/>
      <c r="BJ151" s="26"/>
      <c r="BK151" s="26"/>
      <c r="BL151" s="26" t="s">
        <v>58</v>
      </c>
      <c r="BM151" s="26"/>
      <c r="BN151" s="26"/>
      <c r="BO151" s="26"/>
      <c r="BP151" s="26"/>
      <c r="BQ151" s="26"/>
      <c r="BR151" s="26"/>
      <c r="BS151" s="26"/>
      <c r="BT151" s="26"/>
      <c r="BU151" s="26"/>
      <c r="BV151" s="26"/>
      <c r="BW151" s="26"/>
      <c r="BX151" s="26"/>
      <c r="BY151" s="26"/>
      <c r="BZ151" s="26"/>
      <c r="CA151" s="26"/>
      <c r="CB151" s="26"/>
      <c r="CC151" s="44">
        <v>100</v>
      </c>
      <c r="CD151" s="44"/>
      <c r="CE151" s="44"/>
      <c r="CF151" s="44"/>
      <c r="CG151" s="44"/>
      <c r="CH151" s="44"/>
      <c r="CI151" s="44"/>
      <c r="CJ151" s="44"/>
      <c r="CK151" s="44"/>
      <c r="CL151" s="44"/>
      <c r="CM151" s="44"/>
      <c r="CN151" s="44"/>
      <c r="CO151" s="44"/>
      <c r="CP151" s="44"/>
      <c r="CQ151" s="44"/>
      <c r="CR151" s="44"/>
      <c r="CS151" s="44"/>
      <c r="CT151" s="44"/>
      <c r="CU151" s="44">
        <v>100</v>
      </c>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34">
        <f aca="true" t="shared" si="1" ref="DQ151:DQ156">CU151-CC151</f>
        <v>0</v>
      </c>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c r="EQ151"/>
      <c r="ER151"/>
    </row>
    <row r="152" spans="1:148" ht="12" customHeight="1">
      <c r="A152" s="39" t="s">
        <v>91</v>
      </c>
      <c r="B152" s="40"/>
      <c r="C152" s="40"/>
      <c r="D152" s="40"/>
      <c r="E152" s="40"/>
      <c r="F152" s="30"/>
      <c r="G152" s="30"/>
      <c r="H152" s="30"/>
      <c r="I152" s="30"/>
      <c r="J152" s="30"/>
      <c r="K152" s="30"/>
      <c r="L152" s="45" t="s">
        <v>121</v>
      </c>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25" t="s">
        <v>62</v>
      </c>
      <c r="BF152" s="26"/>
      <c r="BG152" s="26"/>
      <c r="BH152" s="26"/>
      <c r="BI152" s="26"/>
      <c r="BJ152" s="26"/>
      <c r="BK152" s="26"/>
      <c r="BL152" s="26" t="s">
        <v>58</v>
      </c>
      <c r="BM152" s="26"/>
      <c r="BN152" s="26"/>
      <c r="BO152" s="26"/>
      <c r="BP152" s="26"/>
      <c r="BQ152" s="26"/>
      <c r="BR152" s="26"/>
      <c r="BS152" s="26"/>
      <c r="BT152" s="26"/>
      <c r="BU152" s="26"/>
      <c r="BV152" s="26"/>
      <c r="BW152" s="26"/>
      <c r="BX152" s="26"/>
      <c r="BY152" s="26"/>
      <c r="BZ152" s="26"/>
      <c r="CA152" s="26"/>
      <c r="CB152" s="26"/>
      <c r="CC152" s="44">
        <v>100</v>
      </c>
      <c r="CD152" s="44"/>
      <c r="CE152" s="44"/>
      <c r="CF152" s="44"/>
      <c r="CG152" s="44"/>
      <c r="CH152" s="44"/>
      <c r="CI152" s="44"/>
      <c r="CJ152" s="44"/>
      <c r="CK152" s="44"/>
      <c r="CL152" s="44"/>
      <c r="CM152" s="44"/>
      <c r="CN152" s="44"/>
      <c r="CO152" s="44"/>
      <c r="CP152" s="44"/>
      <c r="CQ152" s="44"/>
      <c r="CR152" s="44"/>
      <c r="CS152" s="44"/>
      <c r="CT152" s="44"/>
      <c r="CU152" s="44">
        <v>100</v>
      </c>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34">
        <f t="shared" si="1"/>
        <v>0</v>
      </c>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c r="EQ152"/>
      <c r="ER152"/>
    </row>
    <row r="153" spans="1:148" ht="12" customHeight="1">
      <c r="A153" s="39" t="s">
        <v>119</v>
      </c>
      <c r="B153" s="40"/>
      <c r="C153" s="40"/>
      <c r="D153" s="40"/>
      <c r="E153" s="40"/>
      <c r="F153" s="30"/>
      <c r="G153" s="30"/>
      <c r="H153" s="30"/>
      <c r="I153" s="30"/>
      <c r="J153" s="30"/>
      <c r="K153" s="30"/>
      <c r="L153" s="41" t="s">
        <v>122</v>
      </c>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25" t="s">
        <v>62</v>
      </c>
      <c r="BF153" s="26"/>
      <c r="BG153" s="26"/>
      <c r="BH153" s="26"/>
      <c r="BI153" s="26"/>
      <c r="BJ153" s="26"/>
      <c r="BK153" s="26"/>
      <c r="BL153" s="26" t="s">
        <v>58</v>
      </c>
      <c r="BM153" s="26"/>
      <c r="BN153" s="26"/>
      <c r="BO153" s="26"/>
      <c r="BP153" s="26"/>
      <c r="BQ153" s="26"/>
      <c r="BR153" s="26"/>
      <c r="BS153" s="26"/>
      <c r="BT153" s="26"/>
      <c r="BU153" s="26"/>
      <c r="BV153" s="26"/>
      <c r="BW153" s="26"/>
      <c r="BX153" s="26"/>
      <c r="BY153" s="26"/>
      <c r="BZ153" s="26"/>
      <c r="CA153" s="26"/>
      <c r="CB153" s="26"/>
      <c r="CC153" s="44">
        <v>100</v>
      </c>
      <c r="CD153" s="44"/>
      <c r="CE153" s="44"/>
      <c r="CF153" s="44"/>
      <c r="CG153" s="44"/>
      <c r="CH153" s="44"/>
      <c r="CI153" s="44"/>
      <c r="CJ153" s="44"/>
      <c r="CK153" s="44"/>
      <c r="CL153" s="44"/>
      <c r="CM153" s="44"/>
      <c r="CN153" s="44"/>
      <c r="CO153" s="44"/>
      <c r="CP153" s="44"/>
      <c r="CQ153" s="44"/>
      <c r="CR153" s="44"/>
      <c r="CS153" s="44"/>
      <c r="CT153" s="44"/>
      <c r="CU153" s="44">
        <v>100</v>
      </c>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34">
        <f t="shared" si="1"/>
        <v>0</v>
      </c>
      <c r="DR153" s="34"/>
      <c r="DS153" s="34"/>
      <c r="DT153" s="34"/>
      <c r="DU153" s="34"/>
      <c r="DV153" s="34"/>
      <c r="DW153" s="34"/>
      <c r="DX153" s="34"/>
      <c r="DY153" s="34"/>
      <c r="DZ153" s="34"/>
      <c r="EA153" s="34"/>
      <c r="EB153" s="34"/>
      <c r="EC153" s="34"/>
      <c r="ED153" s="34"/>
      <c r="EE153" s="34"/>
      <c r="EF153" s="34"/>
      <c r="EG153" s="34"/>
      <c r="EH153" s="34"/>
      <c r="EI153" s="34"/>
      <c r="EJ153" s="34"/>
      <c r="EK153" s="34"/>
      <c r="EL153" s="34"/>
      <c r="EM153" s="34"/>
      <c r="EN153" s="34"/>
      <c r="EO153" s="34"/>
      <c r="EP153"/>
      <c r="EQ153"/>
      <c r="ER153"/>
    </row>
    <row r="154" spans="1:148" ht="33" customHeight="1">
      <c r="A154" s="23">
        <v>2</v>
      </c>
      <c r="B154" s="23"/>
      <c r="C154" s="23"/>
      <c r="D154" s="23"/>
      <c r="E154" s="23"/>
      <c r="F154" s="31" t="s">
        <v>136</v>
      </c>
      <c r="G154" s="32"/>
      <c r="H154" s="32"/>
      <c r="I154" s="32"/>
      <c r="J154" s="32"/>
      <c r="K154" s="32"/>
      <c r="L154" s="25" t="s">
        <v>129</v>
      </c>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t="s">
        <v>62</v>
      </c>
      <c r="BF154" s="26"/>
      <c r="BG154" s="26"/>
      <c r="BH154" s="26"/>
      <c r="BI154" s="26"/>
      <c r="BJ154" s="26"/>
      <c r="BK154" s="26"/>
      <c r="BL154" s="26" t="s">
        <v>58</v>
      </c>
      <c r="BM154" s="26"/>
      <c r="BN154" s="26"/>
      <c r="BO154" s="26"/>
      <c r="BP154" s="26"/>
      <c r="BQ154" s="26"/>
      <c r="BR154" s="26"/>
      <c r="BS154" s="26"/>
      <c r="BT154" s="26"/>
      <c r="BU154" s="26"/>
      <c r="BV154" s="26"/>
      <c r="BW154" s="26"/>
      <c r="BX154" s="26"/>
      <c r="BY154" s="26"/>
      <c r="BZ154" s="26"/>
      <c r="CA154" s="26"/>
      <c r="CB154" s="26"/>
      <c r="CC154" s="47">
        <v>6.6</v>
      </c>
      <c r="CD154" s="47"/>
      <c r="CE154" s="47"/>
      <c r="CF154" s="47"/>
      <c r="CG154" s="47"/>
      <c r="CH154" s="47"/>
      <c r="CI154" s="47"/>
      <c r="CJ154" s="47"/>
      <c r="CK154" s="47"/>
      <c r="CL154" s="47"/>
      <c r="CM154" s="47"/>
      <c r="CN154" s="47"/>
      <c r="CO154" s="47"/>
      <c r="CP154" s="47"/>
      <c r="CQ154" s="47"/>
      <c r="CR154" s="47"/>
      <c r="CS154" s="47"/>
      <c r="CT154" s="47"/>
      <c r="CU154" s="33">
        <v>6.58</v>
      </c>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4">
        <f t="shared" si="1"/>
        <v>-0.019999999999999574</v>
      </c>
      <c r="DR154" s="34"/>
      <c r="DS154" s="34"/>
      <c r="DT154" s="34"/>
      <c r="DU154" s="34"/>
      <c r="DV154" s="34"/>
      <c r="DW154" s="34"/>
      <c r="DX154" s="34"/>
      <c r="DY154" s="34"/>
      <c r="DZ154" s="34"/>
      <c r="EA154" s="34"/>
      <c r="EB154" s="34"/>
      <c r="EC154" s="34"/>
      <c r="ED154" s="34"/>
      <c r="EE154" s="34"/>
      <c r="EF154" s="34"/>
      <c r="EG154" s="34"/>
      <c r="EH154" s="34"/>
      <c r="EI154" s="34"/>
      <c r="EJ154" s="34"/>
      <c r="EK154" s="34"/>
      <c r="EL154" s="34"/>
      <c r="EM154" s="34"/>
      <c r="EN154" s="34"/>
      <c r="EO154" s="34"/>
      <c r="EP154"/>
      <c r="EQ154"/>
      <c r="ER154"/>
    </row>
    <row r="155" spans="1:148" ht="12" customHeight="1">
      <c r="A155" s="39" t="s">
        <v>126</v>
      </c>
      <c r="B155" s="40"/>
      <c r="C155" s="40"/>
      <c r="D155" s="40"/>
      <c r="E155" s="40"/>
      <c r="F155" s="30"/>
      <c r="G155" s="30"/>
      <c r="H155" s="30"/>
      <c r="I155" s="30"/>
      <c r="J155" s="30"/>
      <c r="K155" s="30"/>
      <c r="L155" s="45" t="s">
        <v>121</v>
      </c>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25" t="s">
        <v>62</v>
      </c>
      <c r="BF155" s="26"/>
      <c r="BG155" s="26"/>
      <c r="BH155" s="26"/>
      <c r="BI155" s="26"/>
      <c r="BJ155" s="26"/>
      <c r="BK155" s="26"/>
      <c r="BL155" s="26" t="s">
        <v>58</v>
      </c>
      <c r="BM155" s="26"/>
      <c r="BN155" s="26"/>
      <c r="BO155" s="26"/>
      <c r="BP155" s="26"/>
      <c r="BQ155" s="26"/>
      <c r="BR155" s="26"/>
      <c r="BS155" s="26"/>
      <c r="BT155" s="26"/>
      <c r="BU155" s="26"/>
      <c r="BV155" s="26"/>
      <c r="BW155" s="26"/>
      <c r="BX155" s="26"/>
      <c r="BY155" s="26"/>
      <c r="BZ155" s="26"/>
      <c r="CA155" s="26"/>
      <c r="CB155" s="26"/>
      <c r="CC155" s="47">
        <v>7.9</v>
      </c>
      <c r="CD155" s="47"/>
      <c r="CE155" s="47"/>
      <c r="CF155" s="47"/>
      <c r="CG155" s="47"/>
      <c r="CH155" s="47"/>
      <c r="CI155" s="47"/>
      <c r="CJ155" s="47"/>
      <c r="CK155" s="47"/>
      <c r="CL155" s="47"/>
      <c r="CM155" s="47"/>
      <c r="CN155" s="47"/>
      <c r="CO155" s="47"/>
      <c r="CP155" s="47"/>
      <c r="CQ155" s="47"/>
      <c r="CR155" s="47"/>
      <c r="CS155" s="47"/>
      <c r="CT155" s="47"/>
      <c r="CU155" s="33">
        <v>5.66</v>
      </c>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4">
        <f t="shared" si="1"/>
        <v>-2.24</v>
      </c>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c r="EQ155"/>
      <c r="ER155"/>
    </row>
    <row r="156" spans="1:148" ht="12" customHeight="1">
      <c r="A156" s="39" t="s">
        <v>127</v>
      </c>
      <c r="B156" s="40"/>
      <c r="C156" s="40"/>
      <c r="D156" s="40"/>
      <c r="E156" s="40"/>
      <c r="F156" s="30"/>
      <c r="G156" s="30"/>
      <c r="H156" s="30"/>
      <c r="I156" s="30"/>
      <c r="J156" s="30"/>
      <c r="K156" s="30"/>
      <c r="L156" s="41" t="s">
        <v>122</v>
      </c>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25" t="s">
        <v>62</v>
      </c>
      <c r="BF156" s="26"/>
      <c r="BG156" s="26"/>
      <c r="BH156" s="26"/>
      <c r="BI156" s="26"/>
      <c r="BJ156" s="26"/>
      <c r="BK156" s="26"/>
      <c r="BL156" s="26" t="s">
        <v>58</v>
      </c>
      <c r="BM156" s="26"/>
      <c r="BN156" s="26"/>
      <c r="BO156" s="26"/>
      <c r="BP156" s="26"/>
      <c r="BQ156" s="26"/>
      <c r="BR156" s="26"/>
      <c r="BS156" s="26"/>
      <c r="BT156" s="26"/>
      <c r="BU156" s="26"/>
      <c r="BV156" s="26"/>
      <c r="BW156" s="26"/>
      <c r="BX156" s="26"/>
      <c r="BY156" s="26"/>
      <c r="BZ156" s="26"/>
      <c r="CA156" s="26"/>
      <c r="CB156" s="26"/>
      <c r="CC156" s="47">
        <v>4.2</v>
      </c>
      <c r="CD156" s="47"/>
      <c r="CE156" s="47"/>
      <c r="CF156" s="47"/>
      <c r="CG156" s="47"/>
      <c r="CH156" s="47"/>
      <c r="CI156" s="47"/>
      <c r="CJ156" s="47"/>
      <c r="CK156" s="47"/>
      <c r="CL156" s="47"/>
      <c r="CM156" s="47"/>
      <c r="CN156" s="47"/>
      <c r="CO156" s="47"/>
      <c r="CP156" s="47"/>
      <c r="CQ156" s="47"/>
      <c r="CR156" s="47"/>
      <c r="CS156" s="47"/>
      <c r="CT156" s="47"/>
      <c r="CU156" s="33">
        <v>8.7</v>
      </c>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4">
        <f t="shared" si="1"/>
        <v>4.499999999999999</v>
      </c>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c r="EQ156"/>
      <c r="ER156"/>
    </row>
    <row r="157" spans="1:148" ht="21.75" customHeight="1">
      <c r="A157" s="39" t="s">
        <v>94</v>
      </c>
      <c r="B157" s="40"/>
      <c r="C157" s="40"/>
      <c r="D157" s="40"/>
      <c r="E157" s="40"/>
      <c r="F157" s="31" t="s">
        <v>136</v>
      </c>
      <c r="G157" s="32"/>
      <c r="H157" s="32"/>
      <c r="I157" s="32"/>
      <c r="J157" s="32"/>
      <c r="K157" s="32"/>
      <c r="L157" s="45" t="s">
        <v>145</v>
      </c>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25" t="s">
        <v>62</v>
      </c>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179" t="s">
        <v>177</v>
      </c>
      <c r="CD157" s="179"/>
      <c r="CE157" s="179"/>
      <c r="CF157" s="179"/>
      <c r="CG157" s="179"/>
      <c r="CH157" s="179"/>
      <c r="CI157" s="179"/>
      <c r="CJ157" s="179"/>
      <c r="CK157" s="179"/>
      <c r="CL157" s="179"/>
      <c r="CM157" s="179"/>
      <c r="CN157" s="179"/>
      <c r="CO157" s="179"/>
      <c r="CP157" s="179"/>
      <c r="CQ157" s="179"/>
      <c r="CR157" s="179"/>
      <c r="CS157" s="179"/>
      <c r="CT157" s="179"/>
      <c r="CU157" s="179" t="s">
        <v>177</v>
      </c>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29" t="s">
        <v>177</v>
      </c>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c r="EQ157"/>
      <c r="ER157"/>
    </row>
    <row r="158" spans="1:148" ht="18.75" customHeight="1">
      <c r="A158" s="15" t="s">
        <v>50</v>
      </c>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c r="EQ158"/>
      <c r="ER158"/>
    </row>
    <row r="159" spans="1:148" ht="31.5" customHeight="1">
      <c r="A159" s="35" t="s">
        <v>146</v>
      </c>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16"/>
      <c r="EP159"/>
      <c r="EQ159"/>
      <c r="ER159"/>
    </row>
    <row r="160" spans="1:148" ht="21.75" customHeight="1">
      <c r="A160" s="36" t="s">
        <v>108</v>
      </c>
      <c r="B160" s="37"/>
      <c r="C160" s="37"/>
      <c r="D160" s="37"/>
      <c r="E160" s="37"/>
      <c r="F160" s="37"/>
      <c r="G160" s="37"/>
      <c r="H160" s="37"/>
      <c r="I160" s="37"/>
      <c r="J160" s="37"/>
      <c r="K160" s="38"/>
      <c r="L160" s="43" t="s">
        <v>29</v>
      </c>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16"/>
      <c r="EP160"/>
      <c r="EQ160"/>
      <c r="ER160"/>
    </row>
    <row r="161" spans="1:148" ht="18" customHeight="1">
      <c r="A161" s="22" t="s">
        <v>52</v>
      </c>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16"/>
      <c r="EP161"/>
      <c r="EQ161"/>
      <c r="ER161"/>
    </row>
    <row r="162" spans="1:148" ht="15.75" customHeight="1">
      <c r="A162" s="23">
        <v>1</v>
      </c>
      <c r="B162" s="23"/>
      <c r="C162" s="23"/>
      <c r="D162" s="23"/>
      <c r="E162" s="23"/>
      <c r="F162" s="31" t="s">
        <v>136</v>
      </c>
      <c r="G162" s="32"/>
      <c r="H162" s="32"/>
      <c r="I162" s="32"/>
      <c r="J162" s="32"/>
      <c r="K162" s="32"/>
      <c r="L162" s="26" t="s">
        <v>63</v>
      </c>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t="s">
        <v>46</v>
      </c>
      <c r="BF162" s="26"/>
      <c r="BG162" s="26"/>
      <c r="BH162" s="26"/>
      <c r="BI162" s="26"/>
      <c r="BJ162" s="26"/>
      <c r="BK162" s="26"/>
      <c r="BL162" s="26" t="s">
        <v>64</v>
      </c>
      <c r="BM162" s="26"/>
      <c r="BN162" s="26"/>
      <c r="BO162" s="26"/>
      <c r="BP162" s="26"/>
      <c r="BQ162" s="26"/>
      <c r="BR162" s="26"/>
      <c r="BS162" s="26"/>
      <c r="BT162" s="26"/>
      <c r="BU162" s="26"/>
      <c r="BV162" s="26"/>
      <c r="BW162" s="26"/>
      <c r="BX162" s="26"/>
      <c r="BY162" s="26"/>
      <c r="BZ162" s="26"/>
      <c r="CA162" s="26"/>
      <c r="CB162" s="26"/>
      <c r="CC162" s="48">
        <v>14</v>
      </c>
      <c r="CD162" s="48"/>
      <c r="CE162" s="48"/>
      <c r="CF162" s="48"/>
      <c r="CG162" s="48"/>
      <c r="CH162" s="48"/>
      <c r="CI162" s="48"/>
      <c r="CJ162" s="48"/>
      <c r="CK162" s="48"/>
      <c r="CL162" s="48"/>
      <c r="CM162" s="48"/>
      <c r="CN162" s="48"/>
      <c r="CO162" s="48"/>
      <c r="CP162" s="48"/>
      <c r="CQ162" s="48"/>
      <c r="CR162" s="48"/>
      <c r="CS162" s="48"/>
      <c r="CT162" s="48"/>
      <c r="CU162" s="48">
        <f>14+2</f>
        <v>16</v>
      </c>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34">
        <f>CU162-CC162</f>
        <v>2</v>
      </c>
      <c r="DR162" s="34"/>
      <c r="DS162" s="34"/>
      <c r="DT162" s="34"/>
      <c r="DU162" s="34"/>
      <c r="DV162" s="34"/>
      <c r="DW162" s="34"/>
      <c r="DX162" s="34"/>
      <c r="DY162" s="34"/>
      <c r="DZ162" s="34"/>
      <c r="EA162" s="34"/>
      <c r="EB162" s="34"/>
      <c r="EC162" s="34"/>
      <c r="ED162" s="34"/>
      <c r="EE162" s="34"/>
      <c r="EF162" s="34"/>
      <c r="EG162" s="34"/>
      <c r="EH162" s="34"/>
      <c r="EI162" s="34"/>
      <c r="EJ162" s="34"/>
      <c r="EK162" s="34"/>
      <c r="EL162" s="34"/>
      <c r="EM162" s="34"/>
      <c r="EN162" s="34"/>
      <c r="EO162" s="34"/>
      <c r="EP162"/>
      <c r="EQ162"/>
      <c r="ER162"/>
    </row>
    <row r="163" spans="1:148" ht="16.5" customHeight="1">
      <c r="A163" s="15" t="s">
        <v>50</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c r="EQ163"/>
      <c r="ER163"/>
    </row>
    <row r="164" spans="1:148" ht="11.25" customHeight="1">
      <c r="A164" s="35" t="s">
        <v>163</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16"/>
      <c r="EP164"/>
      <c r="EQ164"/>
      <c r="ER164"/>
    </row>
    <row r="165" spans="1:148" ht="12" customHeight="1">
      <c r="A165" s="22" t="s">
        <v>57</v>
      </c>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16"/>
      <c r="EP165"/>
      <c r="EQ165"/>
      <c r="ER165"/>
    </row>
    <row r="166" spans="1:148" ht="21.75" customHeight="1">
      <c r="A166" s="23">
        <v>1</v>
      </c>
      <c r="B166" s="23"/>
      <c r="C166" s="23"/>
      <c r="D166" s="23"/>
      <c r="E166" s="23"/>
      <c r="F166" s="31" t="s">
        <v>136</v>
      </c>
      <c r="G166" s="32"/>
      <c r="H166" s="32"/>
      <c r="I166" s="32"/>
      <c r="J166" s="32"/>
      <c r="K166" s="32"/>
      <c r="L166" s="25" t="s">
        <v>109</v>
      </c>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t="s">
        <v>65</v>
      </c>
      <c r="BF166" s="26"/>
      <c r="BG166" s="26"/>
      <c r="BH166" s="26"/>
      <c r="BI166" s="26"/>
      <c r="BJ166" s="26"/>
      <c r="BK166" s="26"/>
      <c r="BL166" s="26" t="s">
        <v>58</v>
      </c>
      <c r="BM166" s="26"/>
      <c r="BN166" s="26"/>
      <c r="BO166" s="26"/>
      <c r="BP166" s="26"/>
      <c r="BQ166" s="26"/>
      <c r="BR166" s="26"/>
      <c r="BS166" s="26"/>
      <c r="BT166" s="26"/>
      <c r="BU166" s="26"/>
      <c r="BV166" s="26"/>
      <c r="BW166" s="26"/>
      <c r="BX166" s="26"/>
      <c r="BY166" s="26"/>
      <c r="BZ166" s="26"/>
      <c r="CA166" s="26"/>
      <c r="CB166" s="26"/>
      <c r="CC166" s="44">
        <v>14.143</v>
      </c>
      <c r="CD166" s="44"/>
      <c r="CE166" s="44"/>
      <c r="CF166" s="44"/>
      <c r="CG166" s="44"/>
      <c r="CH166" s="44"/>
      <c r="CI166" s="44"/>
      <c r="CJ166" s="44"/>
      <c r="CK166" s="44"/>
      <c r="CL166" s="44"/>
      <c r="CM166" s="44"/>
      <c r="CN166" s="44"/>
      <c r="CO166" s="44"/>
      <c r="CP166" s="44"/>
      <c r="CQ166" s="44"/>
      <c r="CR166" s="44"/>
      <c r="CS166" s="44"/>
      <c r="CT166" s="44"/>
      <c r="CU166" s="44">
        <v>13.2775</v>
      </c>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34">
        <f>CU166-CC166</f>
        <v>-0.8655000000000008</v>
      </c>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c r="EQ166"/>
      <c r="ER166"/>
    </row>
    <row r="167" spans="1:148" ht="12" customHeight="1">
      <c r="A167" s="22" t="s">
        <v>60</v>
      </c>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16"/>
      <c r="EP167"/>
      <c r="EQ167"/>
      <c r="ER167"/>
    </row>
    <row r="168" spans="1:148" ht="21.75" customHeight="1">
      <c r="A168" s="23">
        <v>1</v>
      </c>
      <c r="B168" s="23"/>
      <c r="C168" s="23"/>
      <c r="D168" s="23"/>
      <c r="E168" s="23"/>
      <c r="F168" s="31" t="s">
        <v>136</v>
      </c>
      <c r="G168" s="32"/>
      <c r="H168" s="32"/>
      <c r="I168" s="32"/>
      <c r="J168" s="32"/>
      <c r="K168" s="32"/>
      <c r="L168" s="25" t="s">
        <v>181</v>
      </c>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t="s">
        <v>65</v>
      </c>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8" t="s">
        <v>177</v>
      </c>
      <c r="CD168" s="28"/>
      <c r="CE168" s="28"/>
      <c r="CF168" s="28"/>
      <c r="CG168" s="28"/>
      <c r="CH168" s="28"/>
      <c r="CI168" s="28"/>
      <c r="CJ168" s="28"/>
      <c r="CK168" s="28"/>
      <c r="CL168" s="28"/>
      <c r="CM168" s="28"/>
      <c r="CN168" s="28"/>
      <c r="CO168" s="28"/>
      <c r="CP168" s="28"/>
      <c r="CQ168" s="28"/>
      <c r="CR168" s="28"/>
      <c r="CS168" s="28"/>
      <c r="CT168" s="28"/>
      <c r="CU168" s="28" t="s">
        <v>177</v>
      </c>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9" t="s">
        <v>177</v>
      </c>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c r="EQ168"/>
      <c r="ER168"/>
    </row>
    <row r="169" spans="1:148" ht="11.25" customHeight="1">
      <c r="A169" s="15" t="s">
        <v>50</v>
      </c>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c r="EQ169"/>
      <c r="ER169"/>
    </row>
    <row r="170" spans="1:148" ht="16.5" customHeight="1">
      <c r="A170" s="35" t="s">
        <v>164</v>
      </c>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16"/>
      <c r="EP170"/>
      <c r="EQ170"/>
      <c r="ER170"/>
    </row>
    <row r="171" spans="1:148" ht="12.75" customHeight="1">
      <c r="A171" s="36" t="s">
        <v>110</v>
      </c>
      <c r="B171" s="37"/>
      <c r="C171" s="37"/>
      <c r="D171" s="37"/>
      <c r="E171" s="37"/>
      <c r="F171" s="37"/>
      <c r="G171" s="37"/>
      <c r="H171" s="37"/>
      <c r="I171" s="37"/>
      <c r="J171" s="37"/>
      <c r="K171" s="38"/>
      <c r="L171" s="43" t="s">
        <v>30</v>
      </c>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16"/>
      <c r="EP171"/>
      <c r="EQ171"/>
      <c r="ER171"/>
    </row>
    <row r="172" spans="1:148" ht="12" customHeight="1">
      <c r="A172" s="22" t="s">
        <v>52</v>
      </c>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16"/>
      <c r="EP172"/>
      <c r="EQ172"/>
      <c r="ER172"/>
    </row>
    <row r="173" spans="1:148" ht="20.25" customHeight="1">
      <c r="A173" s="23">
        <v>1</v>
      </c>
      <c r="B173" s="23"/>
      <c r="C173" s="23"/>
      <c r="D173" s="23"/>
      <c r="E173" s="23"/>
      <c r="F173" s="31" t="s">
        <v>136</v>
      </c>
      <c r="G173" s="32"/>
      <c r="H173" s="32"/>
      <c r="I173" s="32"/>
      <c r="J173" s="32"/>
      <c r="K173" s="32"/>
      <c r="L173" s="26" t="s">
        <v>66</v>
      </c>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t="s">
        <v>71</v>
      </c>
      <c r="BF173" s="26"/>
      <c r="BG173" s="26"/>
      <c r="BH173" s="26"/>
      <c r="BI173" s="26"/>
      <c r="BJ173" s="26"/>
      <c r="BK173" s="26"/>
      <c r="BL173" s="26" t="s">
        <v>64</v>
      </c>
      <c r="BM173" s="26"/>
      <c r="BN173" s="26"/>
      <c r="BO173" s="26"/>
      <c r="BP173" s="26"/>
      <c r="BQ173" s="26"/>
      <c r="BR173" s="26"/>
      <c r="BS173" s="26"/>
      <c r="BT173" s="26"/>
      <c r="BU173" s="26"/>
      <c r="BV173" s="26"/>
      <c r="BW173" s="26"/>
      <c r="BX173" s="26"/>
      <c r="BY173" s="26"/>
      <c r="BZ173" s="26"/>
      <c r="CA173" s="26"/>
      <c r="CB173" s="26"/>
      <c r="CC173" s="44">
        <v>182</v>
      </c>
      <c r="CD173" s="44"/>
      <c r="CE173" s="44"/>
      <c r="CF173" s="44"/>
      <c r="CG173" s="44"/>
      <c r="CH173" s="44"/>
      <c r="CI173" s="44"/>
      <c r="CJ173" s="44"/>
      <c r="CK173" s="44"/>
      <c r="CL173" s="44"/>
      <c r="CM173" s="44"/>
      <c r="CN173" s="44"/>
      <c r="CO173" s="44"/>
      <c r="CP173" s="44"/>
      <c r="CQ173" s="44"/>
      <c r="CR173" s="44"/>
      <c r="CS173" s="44"/>
      <c r="CT173" s="44"/>
      <c r="CU173" s="44">
        <v>182</v>
      </c>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34">
        <f>CU173-CC173</f>
        <v>0</v>
      </c>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c r="EQ173"/>
      <c r="ER173"/>
    </row>
    <row r="174" spans="1:148" ht="15.75" customHeight="1">
      <c r="A174" s="22" t="s">
        <v>57</v>
      </c>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16"/>
      <c r="EP174"/>
      <c r="EQ174"/>
      <c r="ER174"/>
    </row>
    <row r="175" spans="1:148" ht="19.5" customHeight="1">
      <c r="A175" s="23">
        <v>1</v>
      </c>
      <c r="B175" s="23"/>
      <c r="C175" s="23"/>
      <c r="D175" s="23"/>
      <c r="E175" s="23"/>
      <c r="F175" s="31" t="s">
        <v>136</v>
      </c>
      <c r="G175" s="32"/>
      <c r="H175" s="32"/>
      <c r="I175" s="32"/>
      <c r="J175" s="32"/>
      <c r="K175" s="32"/>
      <c r="L175" s="26" t="s">
        <v>67</v>
      </c>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t="s">
        <v>59</v>
      </c>
      <c r="BF175" s="26"/>
      <c r="BG175" s="26"/>
      <c r="BH175" s="26"/>
      <c r="BI175" s="26"/>
      <c r="BJ175" s="26"/>
      <c r="BK175" s="26"/>
      <c r="BL175" s="26" t="s">
        <v>58</v>
      </c>
      <c r="BM175" s="26"/>
      <c r="BN175" s="26"/>
      <c r="BO175" s="26"/>
      <c r="BP175" s="26"/>
      <c r="BQ175" s="26"/>
      <c r="BR175" s="26"/>
      <c r="BS175" s="26"/>
      <c r="BT175" s="26"/>
      <c r="BU175" s="26"/>
      <c r="BV175" s="26"/>
      <c r="BW175" s="26"/>
      <c r="BX175" s="26"/>
      <c r="BY175" s="26"/>
      <c r="BZ175" s="26"/>
      <c r="CA175" s="26"/>
      <c r="CB175" s="26"/>
      <c r="CC175" s="44">
        <v>1646.615</v>
      </c>
      <c r="CD175" s="44"/>
      <c r="CE175" s="44"/>
      <c r="CF175" s="44"/>
      <c r="CG175" s="44"/>
      <c r="CH175" s="44"/>
      <c r="CI175" s="44"/>
      <c r="CJ175" s="44"/>
      <c r="CK175" s="44"/>
      <c r="CL175" s="44"/>
      <c r="CM175" s="44"/>
      <c r="CN175" s="44"/>
      <c r="CO175" s="44"/>
      <c r="CP175" s="44"/>
      <c r="CQ175" s="44"/>
      <c r="CR175" s="44"/>
      <c r="CS175" s="44"/>
      <c r="CT175" s="44"/>
      <c r="CU175" s="44">
        <v>1608.87</v>
      </c>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34">
        <f>CU175-CC175</f>
        <v>-37.74500000000012</v>
      </c>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c r="EQ175"/>
      <c r="ER175"/>
    </row>
    <row r="176" spans="1:148" ht="15" customHeight="1">
      <c r="A176" s="22" t="s">
        <v>60</v>
      </c>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16"/>
      <c r="EP176"/>
      <c r="EQ176"/>
      <c r="ER176"/>
    </row>
    <row r="177" spans="1:148" ht="21.75" customHeight="1">
      <c r="A177" s="23">
        <v>1</v>
      </c>
      <c r="B177" s="23"/>
      <c r="C177" s="23"/>
      <c r="D177" s="23"/>
      <c r="E177" s="23"/>
      <c r="F177" s="31" t="s">
        <v>136</v>
      </c>
      <c r="G177" s="32"/>
      <c r="H177" s="32"/>
      <c r="I177" s="32"/>
      <c r="J177" s="32"/>
      <c r="K177" s="32"/>
      <c r="L177" s="25" t="s">
        <v>68</v>
      </c>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t="s">
        <v>62</v>
      </c>
      <c r="BF177" s="26"/>
      <c r="BG177" s="26"/>
      <c r="BH177" s="26"/>
      <c r="BI177" s="26"/>
      <c r="BJ177" s="26"/>
      <c r="BK177" s="26"/>
      <c r="BL177" s="26" t="s">
        <v>58</v>
      </c>
      <c r="BM177" s="26"/>
      <c r="BN177" s="26"/>
      <c r="BO177" s="26"/>
      <c r="BP177" s="26"/>
      <c r="BQ177" s="26"/>
      <c r="BR177" s="26"/>
      <c r="BS177" s="26"/>
      <c r="BT177" s="26"/>
      <c r="BU177" s="26"/>
      <c r="BV177" s="26"/>
      <c r="BW177" s="26"/>
      <c r="BX177" s="26"/>
      <c r="BY177" s="26"/>
      <c r="BZ177" s="26"/>
      <c r="CA177" s="26"/>
      <c r="CB177" s="26"/>
      <c r="CC177" s="44">
        <v>100</v>
      </c>
      <c r="CD177" s="44"/>
      <c r="CE177" s="44"/>
      <c r="CF177" s="44"/>
      <c r="CG177" s="44"/>
      <c r="CH177" s="44"/>
      <c r="CI177" s="44"/>
      <c r="CJ177" s="44"/>
      <c r="CK177" s="44"/>
      <c r="CL177" s="44"/>
      <c r="CM177" s="44"/>
      <c r="CN177" s="44"/>
      <c r="CO177" s="44"/>
      <c r="CP177" s="44"/>
      <c r="CQ177" s="44"/>
      <c r="CR177" s="44"/>
      <c r="CS177" s="44"/>
      <c r="CT177" s="44"/>
      <c r="CU177" s="44">
        <v>100</v>
      </c>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34">
        <f>CU177-CC177</f>
        <v>0</v>
      </c>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c r="EQ177"/>
      <c r="ER177"/>
    </row>
    <row r="178" spans="1:148" ht="21.75" customHeight="1">
      <c r="A178" s="23">
        <v>1</v>
      </c>
      <c r="B178" s="23"/>
      <c r="C178" s="23"/>
      <c r="D178" s="23"/>
      <c r="E178" s="23"/>
      <c r="F178" s="31" t="s">
        <v>136</v>
      </c>
      <c r="G178" s="32"/>
      <c r="H178" s="32"/>
      <c r="I178" s="32"/>
      <c r="J178" s="32"/>
      <c r="K178" s="32"/>
      <c r="L178" s="25" t="s">
        <v>182</v>
      </c>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t="s">
        <v>65</v>
      </c>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8" t="s">
        <v>177</v>
      </c>
      <c r="CD178" s="28"/>
      <c r="CE178" s="28"/>
      <c r="CF178" s="28"/>
      <c r="CG178" s="28"/>
      <c r="CH178" s="28"/>
      <c r="CI178" s="28"/>
      <c r="CJ178" s="28"/>
      <c r="CK178" s="28"/>
      <c r="CL178" s="28"/>
      <c r="CM178" s="28"/>
      <c r="CN178" s="28"/>
      <c r="CO178" s="28"/>
      <c r="CP178" s="28"/>
      <c r="CQ178" s="28"/>
      <c r="CR178" s="28"/>
      <c r="CS178" s="28"/>
      <c r="CT178" s="28"/>
      <c r="CU178" s="28" t="s">
        <v>177</v>
      </c>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9" t="s">
        <v>177</v>
      </c>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c r="EQ178"/>
      <c r="ER178"/>
    </row>
    <row r="179" spans="1:148" ht="15" customHeight="1">
      <c r="A179" s="15" t="s">
        <v>50</v>
      </c>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c r="EQ179"/>
      <c r="ER179"/>
    </row>
    <row r="180" spans="1:148" ht="21.75" customHeight="1">
      <c r="A180" s="126" t="s">
        <v>148</v>
      </c>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c r="EP180"/>
      <c r="EQ180"/>
      <c r="ER180"/>
    </row>
    <row r="181" spans="1:148" ht="30.75" customHeight="1">
      <c r="A181" s="19"/>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c r="EP181"/>
      <c r="EQ181"/>
      <c r="ER181"/>
    </row>
    <row r="182" spans="1:148" ht="11.25" customHeight="1">
      <c r="A182" s="19"/>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c r="EP182"/>
      <c r="EQ182"/>
      <c r="ER182"/>
    </row>
    <row r="183" spans="1:148" ht="11.2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row>
    <row r="184" spans="1:148" ht="11.2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row>
    <row r="185" spans="1:148" ht="11.25" customHeight="1">
      <c r="A185" s="1" t="s">
        <v>72</v>
      </c>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s="134">
        <v>3</v>
      </c>
      <c r="AU185" s="134"/>
      <c r="AV185" s="134"/>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s="1" t="s">
        <v>14</v>
      </c>
      <c r="ED185"/>
      <c r="EE185"/>
      <c r="EF185"/>
      <c r="EG185"/>
      <c r="EH185"/>
      <c r="EI185"/>
      <c r="EJ185"/>
      <c r="EK185"/>
      <c r="EL185"/>
      <c r="EM185"/>
      <c r="EN185"/>
      <c r="EO185"/>
      <c r="EP185"/>
      <c r="EQ185"/>
      <c r="ER185"/>
    </row>
    <row r="186" spans="1:148" ht="21.75" customHeight="1">
      <c r="A186" s="90" t="s">
        <v>73</v>
      </c>
      <c r="B186" s="90"/>
      <c r="C186" s="90"/>
      <c r="D186" s="90"/>
      <c r="E186" s="90"/>
      <c r="F186" s="90" t="s">
        <v>74</v>
      </c>
      <c r="G186" s="90"/>
      <c r="H186" s="90"/>
      <c r="I186" s="90"/>
      <c r="J186" s="90"/>
      <c r="K186" s="90"/>
      <c r="L186" s="90"/>
      <c r="M186" s="90"/>
      <c r="N186" s="90"/>
      <c r="O186" s="90"/>
      <c r="P186" s="90"/>
      <c r="Q186" s="90"/>
      <c r="R186" s="90"/>
      <c r="S186" s="90"/>
      <c r="T186" s="90"/>
      <c r="U186" s="90"/>
      <c r="V186" s="90"/>
      <c r="W186" s="90"/>
      <c r="X186" s="90"/>
      <c r="Y186" s="90"/>
      <c r="Z186" s="90"/>
      <c r="AA186" s="90"/>
      <c r="AB186" s="90"/>
      <c r="AC186" s="135" t="s">
        <v>75</v>
      </c>
      <c r="AD186" s="135"/>
      <c r="AE186" s="135"/>
      <c r="AF186" s="135"/>
      <c r="AG186" s="135"/>
      <c r="AH186" s="135"/>
      <c r="AI186" s="135"/>
      <c r="AJ186" s="135"/>
      <c r="AK186" s="86" t="s">
        <v>76</v>
      </c>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t="s">
        <v>77</v>
      </c>
      <c r="BP186" s="86"/>
      <c r="BQ186" s="86"/>
      <c r="BR186" s="86"/>
      <c r="BS186" s="86"/>
      <c r="BT186" s="86"/>
      <c r="BU186" s="86"/>
      <c r="BV186" s="86"/>
      <c r="BW186" s="86"/>
      <c r="BX186" s="86"/>
      <c r="BY186" s="86"/>
      <c r="BZ186" s="86"/>
      <c r="CA186" s="86"/>
      <c r="CB186" s="86"/>
      <c r="CC186" s="86"/>
      <c r="CD186" s="86"/>
      <c r="CE186" s="86"/>
      <c r="CF186" s="86"/>
      <c r="CG186" s="86"/>
      <c r="CH186" s="86"/>
      <c r="CI186" s="86"/>
      <c r="CJ186" s="86"/>
      <c r="CK186" s="86"/>
      <c r="CL186" s="86" t="s">
        <v>78</v>
      </c>
      <c r="CM186" s="86"/>
      <c r="CN186" s="86"/>
      <c r="CO186" s="86"/>
      <c r="CP186" s="86"/>
      <c r="CQ186" s="86"/>
      <c r="CR186" s="86"/>
      <c r="CS186" s="86"/>
      <c r="CT186" s="86"/>
      <c r="CU186" s="86"/>
      <c r="CV186" s="86"/>
      <c r="CW186" s="86"/>
      <c r="CX186" s="86"/>
      <c r="CY186" s="86"/>
      <c r="CZ186" s="86"/>
      <c r="DA186" s="86"/>
      <c r="DB186" s="86"/>
      <c r="DC186" s="86"/>
      <c r="DD186" s="86"/>
      <c r="DE186" s="86"/>
      <c r="DF186" s="86"/>
      <c r="DG186" s="86"/>
      <c r="DH186" s="86"/>
      <c r="DI186" s="86"/>
      <c r="DJ186" s="86"/>
      <c r="DK186" s="86"/>
      <c r="DL186" s="86" t="s">
        <v>79</v>
      </c>
      <c r="DM186" s="86"/>
      <c r="DN186" s="86"/>
      <c r="DO186" s="86"/>
      <c r="DP186" s="86"/>
      <c r="DQ186" s="86"/>
      <c r="DR186" s="86"/>
      <c r="DS186" s="86"/>
      <c r="DT186" s="86"/>
      <c r="DU186" s="86"/>
      <c r="DV186" s="86"/>
      <c r="DW186" s="86"/>
      <c r="DX186" s="86"/>
      <c r="DY186" s="86"/>
      <c r="DZ186" s="86"/>
      <c r="EA186" s="86"/>
      <c r="EB186" s="86"/>
      <c r="EC186" s="86"/>
      <c r="ED186" s="86"/>
      <c r="EE186" s="86"/>
      <c r="EF186" s="86"/>
      <c r="EG186" s="86"/>
      <c r="EH186" s="86"/>
      <c r="EI186" s="86"/>
      <c r="EJ186" s="86"/>
      <c r="EK186" s="86"/>
      <c r="EL186" s="86"/>
      <c r="EM186" s="86"/>
      <c r="EN186" s="86"/>
      <c r="EO186"/>
      <c r="EP186"/>
      <c r="EQ186"/>
      <c r="ER186"/>
    </row>
    <row r="187" spans="1:148" ht="21.75" customHeight="1">
      <c r="A187" s="91"/>
      <c r="B187" s="92"/>
      <c r="C187" s="92"/>
      <c r="D187" s="92"/>
      <c r="E187" s="93"/>
      <c r="F187" s="91"/>
      <c r="G187" s="92"/>
      <c r="H187" s="92"/>
      <c r="I187" s="92"/>
      <c r="J187" s="92"/>
      <c r="K187" s="92"/>
      <c r="L187" s="92"/>
      <c r="M187" s="92"/>
      <c r="N187" s="92"/>
      <c r="O187" s="92"/>
      <c r="P187" s="92"/>
      <c r="Q187" s="92"/>
      <c r="R187" s="92"/>
      <c r="S187" s="92"/>
      <c r="T187" s="92"/>
      <c r="U187" s="92"/>
      <c r="V187" s="92"/>
      <c r="W187" s="92"/>
      <c r="X187" s="92"/>
      <c r="Y187" s="92"/>
      <c r="Z187" s="92"/>
      <c r="AA187" s="92"/>
      <c r="AB187" s="93"/>
      <c r="AC187" s="136"/>
      <c r="AD187" s="137"/>
      <c r="AE187" s="137"/>
      <c r="AF187" s="137"/>
      <c r="AG187" s="137"/>
      <c r="AH187" s="137"/>
      <c r="AI187" s="137"/>
      <c r="AJ187" s="137"/>
      <c r="AK187" s="86" t="s">
        <v>18</v>
      </c>
      <c r="AL187" s="86"/>
      <c r="AM187" s="86"/>
      <c r="AN187" s="86"/>
      <c r="AO187" s="86"/>
      <c r="AP187" s="86"/>
      <c r="AQ187" s="86"/>
      <c r="AR187" s="86"/>
      <c r="AS187" s="86"/>
      <c r="AT187" s="86" t="s">
        <v>19</v>
      </c>
      <c r="AU187" s="86"/>
      <c r="AV187" s="86"/>
      <c r="AW187" s="86"/>
      <c r="AX187" s="86"/>
      <c r="AY187" s="86"/>
      <c r="AZ187" s="86"/>
      <c r="BA187" s="86"/>
      <c r="BB187" s="86"/>
      <c r="BC187" s="86"/>
      <c r="BD187" s="86" t="s">
        <v>32</v>
      </c>
      <c r="BE187" s="86"/>
      <c r="BF187" s="86"/>
      <c r="BG187" s="86"/>
      <c r="BH187" s="86"/>
      <c r="BI187" s="86"/>
      <c r="BJ187" s="86"/>
      <c r="BK187" s="86"/>
      <c r="BL187" s="86"/>
      <c r="BM187" s="86"/>
      <c r="BN187" s="86"/>
      <c r="BO187" s="86" t="s">
        <v>18</v>
      </c>
      <c r="BP187" s="86"/>
      <c r="BQ187" s="86"/>
      <c r="BR187" s="86"/>
      <c r="BS187" s="86"/>
      <c r="BT187" s="86"/>
      <c r="BU187" s="86"/>
      <c r="BV187" s="86"/>
      <c r="BW187" s="86"/>
      <c r="BX187" s="86"/>
      <c r="BY187" s="86" t="s">
        <v>19</v>
      </c>
      <c r="BZ187" s="86"/>
      <c r="CA187" s="86"/>
      <c r="CB187" s="86"/>
      <c r="CC187" s="86"/>
      <c r="CD187" s="86" t="s">
        <v>32</v>
      </c>
      <c r="CE187" s="86"/>
      <c r="CF187" s="86"/>
      <c r="CG187" s="86"/>
      <c r="CH187" s="86"/>
      <c r="CI187" s="86"/>
      <c r="CJ187" s="86"/>
      <c r="CK187" s="86"/>
      <c r="CL187" s="86" t="s">
        <v>18</v>
      </c>
      <c r="CM187" s="86"/>
      <c r="CN187" s="86"/>
      <c r="CO187" s="86"/>
      <c r="CP187" s="86"/>
      <c r="CQ187" s="86"/>
      <c r="CR187" s="86"/>
      <c r="CS187" s="86" t="s">
        <v>19</v>
      </c>
      <c r="CT187" s="86"/>
      <c r="CU187" s="86"/>
      <c r="CV187" s="86"/>
      <c r="CW187" s="86"/>
      <c r="CX187" s="86"/>
      <c r="CY187" s="86"/>
      <c r="CZ187" s="86"/>
      <c r="DA187" s="86"/>
      <c r="DB187" s="86"/>
      <c r="DC187" s="86"/>
      <c r="DD187" s="86" t="s">
        <v>32</v>
      </c>
      <c r="DE187" s="86"/>
      <c r="DF187" s="86"/>
      <c r="DG187" s="86"/>
      <c r="DH187" s="86"/>
      <c r="DI187" s="86"/>
      <c r="DJ187" s="86"/>
      <c r="DK187" s="86"/>
      <c r="DL187" s="86" t="s">
        <v>18</v>
      </c>
      <c r="DM187" s="86"/>
      <c r="DN187" s="86"/>
      <c r="DO187" s="86"/>
      <c r="DP187" s="86"/>
      <c r="DQ187" s="86"/>
      <c r="DR187" s="86"/>
      <c r="DS187" s="86" t="s">
        <v>19</v>
      </c>
      <c r="DT187" s="86"/>
      <c r="DU187" s="86"/>
      <c r="DV187" s="86"/>
      <c r="DW187" s="86"/>
      <c r="DX187" s="86"/>
      <c r="DY187" s="86"/>
      <c r="DZ187" s="86"/>
      <c r="EA187" s="86"/>
      <c r="EB187" s="86"/>
      <c r="EC187" s="86"/>
      <c r="ED187" s="86" t="s">
        <v>32</v>
      </c>
      <c r="EE187" s="86"/>
      <c r="EF187" s="86"/>
      <c r="EG187" s="86"/>
      <c r="EH187" s="86"/>
      <c r="EI187" s="86"/>
      <c r="EJ187" s="86"/>
      <c r="EK187" s="86"/>
      <c r="EL187" s="86"/>
      <c r="EM187" s="86"/>
      <c r="EN187" s="86"/>
      <c r="EO187"/>
      <c r="EP187"/>
      <c r="EQ187"/>
      <c r="ER187"/>
    </row>
    <row r="188" spans="1:148" ht="11.25" customHeight="1">
      <c r="A188" s="66">
        <v>1</v>
      </c>
      <c r="B188" s="66"/>
      <c r="C188" s="66"/>
      <c r="D188" s="66"/>
      <c r="E188" s="66"/>
      <c r="F188" s="66">
        <v>2</v>
      </c>
      <c r="G188" s="66"/>
      <c r="H188" s="66"/>
      <c r="I188" s="66"/>
      <c r="J188" s="66"/>
      <c r="K188" s="66"/>
      <c r="L188" s="66"/>
      <c r="M188" s="66"/>
      <c r="N188" s="66"/>
      <c r="O188" s="66"/>
      <c r="P188" s="66"/>
      <c r="Q188" s="66"/>
      <c r="R188" s="66"/>
      <c r="S188" s="66"/>
      <c r="T188" s="66"/>
      <c r="U188" s="66"/>
      <c r="V188" s="66"/>
      <c r="W188" s="66"/>
      <c r="X188" s="66"/>
      <c r="Y188" s="66"/>
      <c r="Z188" s="66"/>
      <c r="AA188" s="66"/>
      <c r="AB188" s="66"/>
      <c r="AC188" s="138">
        <v>3</v>
      </c>
      <c r="AD188" s="138"/>
      <c r="AE188" s="138"/>
      <c r="AF188" s="138"/>
      <c r="AG188" s="138"/>
      <c r="AH188" s="138"/>
      <c r="AI188" s="138"/>
      <c r="AJ188" s="138"/>
      <c r="AK188" s="88">
        <v>4</v>
      </c>
      <c r="AL188" s="88"/>
      <c r="AM188" s="88"/>
      <c r="AN188" s="88"/>
      <c r="AO188" s="88"/>
      <c r="AP188" s="88"/>
      <c r="AQ188" s="88"/>
      <c r="AR188" s="88"/>
      <c r="AS188" s="88"/>
      <c r="AT188" s="88">
        <v>5</v>
      </c>
      <c r="AU188" s="88"/>
      <c r="AV188" s="88"/>
      <c r="AW188" s="88"/>
      <c r="AX188" s="88"/>
      <c r="AY188" s="88"/>
      <c r="AZ188" s="88"/>
      <c r="BA188" s="88"/>
      <c r="BB188" s="88"/>
      <c r="BC188" s="88"/>
      <c r="BD188" s="88">
        <v>6</v>
      </c>
      <c r="BE188" s="88"/>
      <c r="BF188" s="88"/>
      <c r="BG188" s="88"/>
      <c r="BH188" s="88"/>
      <c r="BI188" s="88"/>
      <c r="BJ188" s="88"/>
      <c r="BK188" s="88"/>
      <c r="BL188" s="88"/>
      <c r="BM188" s="88"/>
      <c r="BN188" s="88"/>
      <c r="BO188" s="88">
        <v>7</v>
      </c>
      <c r="BP188" s="88"/>
      <c r="BQ188" s="88"/>
      <c r="BR188" s="88"/>
      <c r="BS188" s="88"/>
      <c r="BT188" s="88"/>
      <c r="BU188" s="88"/>
      <c r="BV188" s="88"/>
      <c r="BW188" s="88"/>
      <c r="BX188" s="88"/>
      <c r="BY188" s="88">
        <v>8</v>
      </c>
      <c r="BZ188" s="88"/>
      <c r="CA188" s="88"/>
      <c r="CB188" s="88"/>
      <c r="CC188" s="88"/>
      <c r="CD188" s="88">
        <v>9</v>
      </c>
      <c r="CE188" s="88"/>
      <c r="CF188" s="88"/>
      <c r="CG188" s="88"/>
      <c r="CH188" s="88"/>
      <c r="CI188" s="88"/>
      <c r="CJ188" s="88"/>
      <c r="CK188" s="88"/>
      <c r="CL188" s="88">
        <v>10</v>
      </c>
      <c r="CM188" s="88"/>
      <c r="CN188" s="88"/>
      <c r="CO188" s="88"/>
      <c r="CP188" s="88"/>
      <c r="CQ188" s="88"/>
      <c r="CR188" s="88"/>
      <c r="CS188" s="88">
        <v>11</v>
      </c>
      <c r="CT188" s="88"/>
      <c r="CU188" s="88"/>
      <c r="CV188" s="88"/>
      <c r="CW188" s="88"/>
      <c r="CX188" s="88"/>
      <c r="CY188" s="88"/>
      <c r="CZ188" s="88"/>
      <c r="DA188" s="88"/>
      <c r="DB188" s="88"/>
      <c r="DC188" s="88"/>
      <c r="DD188" s="88">
        <v>12</v>
      </c>
      <c r="DE188" s="88"/>
      <c r="DF188" s="88"/>
      <c r="DG188" s="88"/>
      <c r="DH188" s="88"/>
      <c r="DI188" s="88"/>
      <c r="DJ188" s="88"/>
      <c r="DK188" s="88"/>
      <c r="DL188" s="88">
        <v>13</v>
      </c>
      <c r="DM188" s="88"/>
      <c r="DN188" s="88"/>
      <c r="DO188" s="88"/>
      <c r="DP188" s="88"/>
      <c r="DQ188" s="88"/>
      <c r="DR188" s="88"/>
      <c r="DS188" s="88">
        <v>14</v>
      </c>
      <c r="DT188" s="88"/>
      <c r="DU188" s="88"/>
      <c r="DV188" s="88"/>
      <c r="DW188" s="88"/>
      <c r="DX188" s="88"/>
      <c r="DY188" s="88"/>
      <c r="DZ188" s="88"/>
      <c r="EA188" s="88"/>
      <c r="EB188" s="88"/>
      <c r="EC188" s="88"/>
      <c r="ED188" s="88">
        <v>15</v>
      </c>
      <c r="EE188" s="88"/>
      <c r="EF188" s="88"/>
      <c r="EG188" s="88"/>
      <c r="EH188" s="88"/>
      <c r="EI188" s="88"/>
      <c r="EJ188" s="88"/>
      <c r="EK188" s="88"/>
      <c r="EL188" s="88"/>
      <c r="EM188" s="88"/>
      <c r="EN188" s="88"/>
      <c r="EO188"/>
      <c r="EP188"/>
      <c r="EQ188"/>
      <c r="ER188"/>
    </row>
    <row r="189" spans="1:148" ht="11.25" customHeight="1">
      <c r="A189" s="139" t="s">
        <v>80</v>
      </c>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8"/>
      <c r="AL189" s="9"/>
      <c r="AM189" s="9"/>
      <c r="AN189" s="9"/>
      <c r="AO189" s="9"/>
      <c r="AP189" s="9"/>
      <c r="AQ189" s="9"/>
      <c r="AR189" s="9"/>
      <c r="AS189" s="10"/>
      <c r="AT189" s="8"/>
      <c r="AU189" s="9"/>
      <c r="AV189" s="9"/>
      <c r="AW189" s="9"/>
      <c r="AX189" s="9"/>
      <c r="AY189" s="9"/>
      <c r="AZ189" s="9"/>
      <c r="BA189" s="9"/>
      <c r="BB189" s="9"/>
      <c r="BC189" s="10"/>
      <c r="BD189" s="8"/>
      <c r="BE189" s="9"/>
      <c r="BF189" s="9"/>
      <c r="BG189" s="9"/>
      <c r="BH189" s="9"/>
      <c r="BI189" s="9"/>
      <c r="BJ189" s="9"/>
      <c r="BK189" s="9"/>
      <c r="BL189" s="9"/>
      <c r="BM189" s="9"/>
      <c r="BN189" s="10"/>
      <c r="BO189" s="8"/>
      <c r="BP189" s="9"/>
      <c r="BQ189" s="9"/>
      <c r="BR189" s="9"/>
      <c r="BS189" s="9"/>
      <c r="BT189" s="9"/>
      <c r="BU189" s="9"/>
      <c r="BV189" s="9"/>
      <c r="BW189" s="9"/>
      <c r="BX189" s="10"/>
      <c r="BY189" s="8"/>
      <c r="BZ189" s="9"/>
      <c r="CA189" s="9"/>
      <c r="CB189" s="9"/>
      <c r="CC189" s="10"/>
      <c r="CD189" s="8"/>
      <c r="CE189" s="9"/>
      <c r="CF189" s="9"/>
      <c r="CG189" s="9"/>
      <c r="CH189" s="9"/>
      <c r="CI189" s="9"/>
      <c r="CJ189" s="9"/>
      <c r="CK189" s="10"/>
      <c r="CL189" s="8"/>
      <c r="CM189" s="9"/>
      <c r="CN189" s="9"/>
      <c r="CO189" s="9"/>
      <c r="CP189" s="9"/>
      <c r="CQ189" s="9"/>
      <c r="CR189" s="10"/>
      <c r="CS189" s="8"/>
      <c r="CT189" s="9"/>
      <c r="CU189" s="9"/>
      <c r="CV189" s="9"/>
      <c r="CW189" s="9"/>
      <c r="CX189" s="9"/>
      <c r="CY189" s="9"/>
      <c r="CZ189" s="9"/>
      <c r="DA189" s="9"/>
      <c r="DB189" s="9"/>
      <c r="DC189" s="10"/>
      <c r="DD189" s="8"/>
      <c r="DE189" s="9"/>
      <c r="DF189" s="9"/>
      <c r="DG189" s="9"/>
      <c r="DH189" s="9"/>
      <c r="DI189" s="9"/>
      <c r="DJ189" s="9"/>
      <c r="DK189" s="10"/>
      <c r="DL189" s="8"/>
      <c r="DM189" s="9"/>
      <c r="DN189" s="9"/>
      <c r="DO189" s="9"/>
      <c r="DP189" s="9"/>
      <c r="DQ189" s="9"/>
      <c r="DR189" s="9"/>
      <c r="DS189" s="10"/>
      <c r="DT189" s="8"/>
      <c r="DU189" s="9"/>
      <c r="DV189" s="9"/>
      <c r="DW189" s="9"/>
      <c r="DX189" s="9"/>
      <c r="DY189" s="9"/>
      <c r="DZ189" s="9"/>
      <c r="EA189" s="9"/>
      <c r="EB189" s="9"/>
      <c r="EC189" s="10"/>
      <c r="ED189" s="8"/>
      <c r="EE189" s="9"/>
      <c r="EF189" s="9"/>
      <c r="EG189" s="9"/>
      <c r="EH189" s="9"/>
      <c r="EI189" s="9"/>
      <c r="EJ189" s="9"/>
      <c r="EK189" s="9"/>
      <c r="EL189" s="9"/>
      <c r="EM189" s="9"/>
      <c r="EN189" s="9"/>
      <c r="EO189" s="9"/>
      <c r="EP189" s="9"/>
      <c r="EQ189" s="10"/>
      <c r="ER189"/>
    </row>
    <row r="191" spans="1:148" ht="32.25" customHeight="1">
      <c r="A191" s="144" t="s">
        <v>81</v>
      </c>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44"/>
      <c r="BT191" s="144"/>
      <c r="BU191" s="144"/>
      <c r="BV191" s="144"/>
      <c r="BW191" s="144"/>
      <c r="BX191" s="144"/>
      <c r="BY191" s="144"/>
      <c r="BZ191" s="144"/>
      <c r="CA191" s="144"/>
      <c r="CB191" s="144"/>
      <c r="CC191" s="144"/>
      <c r="CD191" s="144"/>
      <c r="CE191" s="144"/>
      <c r="CF191" s="144"/>
      <c r="CG191" s="144"/>
      <c r="CH191" s="144"/>
      <c r="CI191" s="144"/>
      <c r="CJ191" s="144"/>
      <c r="CK191" s="144"/>
      <c r="CL191" s="144"/>
      <c r="CM191" s="144"/>
      <c r="CN191" s="144"/>
      <c r="CO191" s="144"/>
      <c r="CP191" s="144"/>
      <c r="CQ191" s="144"/>
      <c r="CR191" s="144"/>
      <c r="CS191" s="144"/>
      <c r="CT191" s="144"/>
      <c r="CU191" s="144"/>
      <c r="CV191" s="144"/>
      <c r="CW191" s="144"/>
      <c r="CX191" s="144"/>
      <c r="CY191" s="144"/>
      <c r="CZ191" s="144"/>
      <c r="DA191" s="144"/>
      <c r="DB191" s="144"/>
      <c r="DC191" s="144"/>
      <c r="DD191" s="144"/>
      <c r="DE191" s="144"/>
      <c r="DF191" s="144"/>
      <c r="DG191" s="144"/>
      <c r="DH191" s="144"/>
      <c r="DI191" s="144"/>
      <c r="DJ191" s="144"/>
      <c r="DK191" s="144"/>
      <c r="DL191" s="144"/>
      <c r="DM191" s="144"/>
      <c r="DN191" s="144"/>
      <c r="DO191" s="144"/>
      <c r="DP191" s="144"/>
      <c r="DQ191" s="144"/>
      <c r="DR191" s="144"/>
      <c r="DS191" s="144"/>
      <c r="DT191" s="144"/>
      <c r="DU191" s="144"/>
      <c r="DV191" s="144"/>
      <c r="DW191" s="144"/>
      <c r="DX191" s="144"/>
      <c r="DY191" s="144"/>
      <c r="DZ191" s="144"/>
      <c r="EA191" s="144"/>
      <c r="EB191" s="144"/>
      <c r="EC191" s="144"/>
      <c r="ED191" s="144"/>
      <c r="EE191" s="144"/>
      <c r="EF191" s="144"/>
      <c r="EG191" s="144"/>
      <c r="EH191" s="144"/>
      <c r="EI191" s="144"/>
      <c r="EJ191" s="144"/>
      <c r="EK191" s="144"/>
      <c r="EL191" s="144"/>
      <c r="EM191" s="144"/>
      <c r="EN191" s="144"/>
      <c r="EO191"/>
      <c r="EP191"/>
      <c r="EQ191"/>
      <c r="ER191"/>
    </row>
    <row r="192" spans="1:148" ht="11.2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row>
    <row r="193" spans="1:148" ht="11.2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row>
    <row r="194" spans="1:148" ht="12" customHeight="1">
      <c r="A194" s="141" t="s">
        <v>180</v>
      </c>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c r="AS194"/>
      <c r="AT194"/>
      <c r="AU194"/>
      <c r="AV194"/>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c r="CA194" s="142"/>
      <c r="CB194"/>
      <c r="CC194"/>
      <c r="CD194"/>
      <c r="CE194"/>
      <c r="CF194"/>
      <c r="CG194"/>
      <c r="CH194"/>
      <c r="CI194"/>
      <c r="CJ194"/>
      <c r="CK194" s="143" t="s">
        <v>155</v>
      </c>
      <c r="CL194" s="143"/>
      <c r="CM194" s="143"/>
      <c r="CN194" s="143"/>
      <c r="CO194" s="143"/>
      <c r="CP194" s="143"/>
      <c r="CQ194" s="143"/>
      <c r="CR194" s="143"/>
      <c r="CS194" s="143"/>
      <c r="CT194" s="143"/>
      <c r="CU194" s="143"/>
      <c r="CV194" s="143"/>
      <c r="CW194" s="143"/>
      <c r="CX194" s="143"/>
      <c r="CY194" s="143"/>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c r="EE194"/>
      <c r="EF194"/>
      <c r="EG194"/>
      <c r="EH194"/>
      <c r="EI194"/>
      <c r="EJ194"/>
      <c r="EK194"/>
      <c r="EL194"/>
      <c r="EM194"/>
      <c r="EN194"/>
      <c r="EO194"/>
      <c r="EP194"/>
      <c r="EQ194"/>
      <c r="ER194"/>
    </row>
    <row r="195" spans="1:148" ht="11.2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s="140" t="s">
        <v>82</v>
      </c>
      <c r="AX195" s="140"/>
      <c r="AY195" s="140"/>
      <c r="AZ195" s="140"/>
      <c r="BA195" s="140"/>
      <c r="BB195" s="140"/>
      <c r="BC195" s="140"/>
      <c r="BD195" s="140"/>
      <c r="BE195" s="140"/>
      <c r="BF195" s="140"/>
      <c r="BG195" s="140"/>
      <c r="BH195" s="140"/>
      <c r="BI195" s="140"/>
      <c r="BJ195" s="140"/>
      <c r="BK195" s="140"/>
      <c r="BL195" s="140"/>
      <c r="BM195" s="140"/>
      <c r="BN195" s="140"/>
      <c r="BO195" s="140"/>
      <c r="BP195" s="140"/>
      <c r="BQ195" s="140"/>
      <c r="BR195" s="140"/>
      <c r="BS195" s="140"/>
      <c r="BT195" s="140"/>
      <c r="BU195" s="140"/>
      <c r="BV195" s="140"/>
      <c r="BW195" s="140"/>
      <c r="BX195" s="140"/>
      <c r="BY195" s="140"/>
      <c r="BZ195"/>
      <c r="CA195"/>
      <c r="CB195"/>
      <c r="CC195"/>
      <c r="CD195"/>
      <c r="CE195"/>
      <c r="CF195"/>
      <c r="CG195"/>
      <c r="CH195"/>
      <c r="CI195"/>
      <c r="CJ195"/>
      <c r="CK195" s="140" t="s">
        <v>83</v>
      </c>
      <c r="CL195" s="140"/>
      <c r="CM195" s="140"/>
      <c r="CN195" s="140"/>
      <c r="CO195" s="140"/>
      <c r="CP195" s="140"/>
      <c r="CQ195" s="140"/>
      <c r="CR195" s="140"/>
      <c r="CS195" s="140"/>
      <c r="CT195" s="140"/>
      <c r="CU195" s="140"/>
      <c r="CV195" s="140"/>
      <c r="CW195" s="140"/>
      <c r="CX195" s="140"/>
      <c r="CY195" s="140"/>
      <c r="CZ195" s="140"/>
      <c r="DA195" s="140"/>
      <c r="DB195" s="140"/>
      <c r="DC195" s="140"/>
      <c r="DD195" s="140"/>
      <c r="DE195" s="140"/>
      <c r="DF195" s="140"/>
      <c r="DG195" s="140"/>
      <c r="DH195" s="140"/>
      <c r="DI195" s="140"/>
      <c r="DJ195" s="140"/>
      <c r="DK195" s="140"/>
      <c r="DL195" s="140"/>
      <c r="DM195" s="140"/>
      <c r="DN195" s="140"/>
      <c r="DO195" s="140"/>
      <c r="DP195" s="140"/>
      <c r="DQ195" s="140"/>
      <c r="DR195" s="140"/>
      <c r="DS195" s="140"/>
      <c r="DT195" s="140"/>
      <c r="DU195" s="140"/>
      <c r="DV195" s="140"/>
      <c r="DW195" s="140"/>
      <c r="DX195" s="140"/>
      <c r="DY195" s="140"/>
      <c r="DZ195" s="140"/>
      <c r="EA195" s="140"/>
      <c r="EB195" s="140"/>
      <c r="EC195" s="140"/>
      <c r="ED195"/>
      <c r="EE195"/>
      <c r="EF195"/>
      <c r="EG195"/>
      <c r="EH195"/>
      <c r="EI195"/>
      <c r="EJ195"/>
      <c r="EK195"/>
      <c r="EL195"/>
      <c r="EM195"/>
      <c r="EN195"/>
      <c r="EO195"/>
      <c r="EP195"/>
      <c r="EQ195"/>
      <c r="ER195"/>
    </row>
    <row r="196" spans="1:148" ht="11.2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row>
    <row r="197" spans="1:148" ht="11.2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row>
    <row r="198" spans="1:148" ht="23.25" customHeight="1">
      <c r="A198" s="141" t="s">
        <v>130</v>
      </c>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c r="AS198"/>
      <c r="AT198"/>
      <c r="AU198"/>
      <c r="AV198"/>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2"/>
      <c r="BW198" s="142"/>
      <c r="BX198" s="142"/>
      <c r="BY198" s="142"/>
      <c r="BZ198" s="142"/>
      <c r="CA198" s="142"/>
      <c r="CB198"/>
      <c r="CC198"/>
      <c r="CD198"/>
      <c r="CE198"/>
      <c r="CF198"/>
      <c r="CG198"/>
      <c r="CH198"/>
      <c r="CI198"/>
      <c r="CJ198"/>
      <c r="CK198" s="143" t="s">
        <v>131</v>
      </c>
      <c r="CL198" s="143"/>
      <c r="CM198" s="143"/>
      <c r="CN198" s="143"/>
      <c r="CO198" s="143"/>
      <c r="CP198" s="143"/>
      <c r="CQ198" s="143"/>
      <c r="CR198" s="143"/>
      <c r="CS198" s="143"/>
      <c r="CT198" s="143"/>
      <c r="CU198" s="143"/>
      <c r="CV198" s="143"/>
      <c r="CW198" s="143"/>
      <c r="CX198" s="143"/>
      <c r="CY198" s="143"/>
      <c r="CZ198" s="143"/>
      <c r="DA198" s="143"/>
      <c r="DB198" s="143"/>
      <c r="DC198" s="143"/>
      <c r="DD198" s="143"/>
      <c r="DE198" s="143"/>
      <c r="DF198" s="143"/>
      <c r="DG198" s="143"/>
      <c r="DH198" s="143"/>
      <c r="DI198" s="143"/>
      <c r="DJ198" s="143"/>
      <c r="DK198" s="143"/>
      <c r="DL198" s="143"/>
      <c r="DM198" s="143"/>
      <c r="DN198" s="143"/>
      <c r="DO198" s="143"/>
      <c r="DP198" s="143"/>
      <c r="DQ198" s="143"/>
      <c r="DR198" s="143"/>
      <c r="DS198" s="143"/>
      <c r="DT198" s="143"/>
      <c r="DU198" s="143"/>
      <c r="DV198" s="143"/>
      <c r="DW198" s="143"/>
      <c r="DX198" s="143"/>
      <c r="DY198" s="143"/>
      <c r="DZ198" s="143"/>
      <c r="EA198" s="143"/>
      <c r="EB198" s="143"/>
      <c r="EC198" s="143"/>
      <c r="ED198"/>
      <c r="EE198"/>
      <c r="EF198"/>
      <c r="EG198"/>
      <c r="EH198"/>
      <c r="EI198"/>
      <c r="EJ198"/>
      <c r="EK198"/>
      <c r="EL198"/>
      <c r="EM198"/>
      <c r="EN198"/>
      <c r="EO198"/>
      <c r="EP198"/>
      <c r="EQ198"/>
      <c r="ER198"/>
    </row>
    <row r="199" spans="1:148" ht="11.2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s="140" t="s">
        <v>82</v>
      </c>
      <c r="AX199" s="140"/>
      <c r="AY199" s="140"/>
      <c r="AZ199" s="140"/>
      <c r="BA199" s="140"/>
      <c r="BB199" s="140"/>
      <c r="BC199" s="140"/>
      <c r="BD199" s="140"/>
      <c r="BE199" s="140"/>
      <c r="BF199" s="140"/>
      <c r="BG199" s="140"/>
      <c r="BH199" s="140"/>
      <c r="BI199" s="140"/>
      <c r="BJ199" s="140"/>
      <c r="BK199" s="140"/>
      <c r="BL199" s="140"/>
      <c r="BM199" s="140"/>
      <c r="BN199" s="140"/>
      <c r="BO199" s="140"/>
      <c r="BP199" s="140"/>
      <c r="BQ199" s="140"/>
      <c r="BR199" s="140"/>
      <c r="BS199" s="140"/>
      <c r="BT199" s="140"/>
      <c r="BU199" s="140"/>
      <c r="BV199" s="140"/>
      <c r="BW199" s="140"/>
      <c r="BX199" s="140"/>
      <c r="BY199" s="140"/>
      <c r="BZ199"/>
      <c r="CA199"/>
      <c r="CB199"/>
      <c r="CC199"/>
      <c r="CD199"/>
      <c r="CE199"/>
      <c r="CF199"/>
      <c r="CG199"/>
      <c r="CH199"/>
      <c r="CI199"/>
      <c r="CJ199"/>
      <c r="CK199" s="140" t="s">
        <v>83</v>
      </c>
      <c r="CL199" s="140"/>
      <c r="CM199" s="140"/>
      <c r="CN199" s="140"/>
      <c r="CO199" s="140"/>
      <c r="CP199" s="140"/>
      <c r="CQ199" s="140"/>
      <c r="CR199" s="140"/>
      <c r="CS199" s="140"/>
      <c r="CT199" s="140"/>
      <c r="CU199" s="140"/>
      <c r="CV199" s="140"/>
      <c r="CW199" s="140"/>
      <c r="CX199" s="140"/>
      <c r="CY199" s="140"/>
      <c r="CZ199" s="140"/>
      <c r="DA199" s="140"/>
      <c r="DB199" s="140"/>
      <c r="DC199" s="140"/>
      <c r="DD199" s="140"/>
      <c r="DE199" s="140"/>
      <c r="DF199" s="140"/>
      <c r="DG199" s="140"/>
      <c r="DH199" s="140"/>
      <c r="DI199" s="140"/>
      <c r="DJ199" s="140"/>
      <c r="DK199" s="140"/>
      <c r="DL199" s="140"/>
      <c r="DM199" s="140"/>
      <c r="DN199" s="140"/>
      <c r="DO199" s="140"/>
      <c r="DP199" s="140"/>
      <c r="DQ199" s="140"/>
      <c r="DR199" s="140"/>
      <c r="DS199" s="140"/>
      <c r="DT199" s="140"/>
      <c r="DU199" s="140"/>
      <c r="DV199" s="140"/>
      <c r="DW199" s="140"/>
      <c r="DX199" s="140"/>
      <c r="DY199" s="140"/>
      <c r="DZ199" s="140"/>
      <c r="EA199" s="140"/>
      <c r="EB199" s="140"/>
      <c r="EC199" s="140"/>
      <c r="ED199"/>
      <c r="EE199"/>
      <c r="EF199"/>
      <c r="EG199"/>
      <c r="EH199"/>
      <c r="EI199"/>
      <c r="EJ199"/>
      <c r="EK199"/>
      <c r="EL199"/>
      <c r="EM199"/>
      <c r="EN199"/>
      <c r="EO199"/>
      <c r="EP199"/>
      <c r="EQ199"/>
      <c r="ER199"/>
    </row>
    <row r="200" s="11" customFormat="1" ht="8.25" customHeight="1"/>
    <row r="201" s="11" customFormat="1" ht="8.25" customHeight="1"/>
    <row r="202" s="11" customFormat="1" ht="8.25" customHeight="1">
      <c r="W202" s="12">
        <v>42758.639699074076</v>
      </c>
    </row>
    <row r="203" s="11" customFormat="1" ht="8.25" customHeight="1"/>
    <row r="204" s="11" customFormat="1" ht="8.25" customHeight="1"/>
  </sheetData>
  <sheetProtection/>
  <mergeCells count="899">
    <mergeCell ref="A149:EN149"/>
    <mergeCell ref="BL146:CB146"/>
    <mergeCell ref="CC146:CT146"/>
    <mergeCell ref="CU146:DP146"/>
    <mergeCell ref="DQ146:EO146"/>
    <mergeCell ref="A146:E146"/>
    <mergeCell ref="F146:K146"/>
    <mergeCell ref="L146:BD146"/>
    <mergeCell ref="BE146:BK146"/>
    <mergeCell ref="A80:EN80"/>
    <mergeCell ref="A94:EN94"/>
    <mergeCell ref="BL157:CB157"/>
    <mergeCell ref="CC157:CT157"/>
    <mergeCell ref="CU157:DP157"/>
    <mergeCell ref="DQ157:EO157"/>
    <mergeCell ref="A157:E157"/>
    <mergeCell ref="F157:K157"/>
    <mergeCell ref="DQ89:EO89"/>
    <mergeCell ref="A88:E88"/>
    <mergeCell ref="BL90:CB90"/>
    <mergeCell ref="CC90:CT90"/>
    <mergeCell ref="CU90:DP90"/>
    <mergeCell ref="DQ90:EO90"/>
    <mergeCell ref="A90:E90"/>
    <mergeCell ref="F90:K90"/>
    <mergeCell ref="BE90:BK90"/>
    <mergeCell ref="L89:BD89"/>
    <mergeCell ref="BE89:BK89"/>
    <mergeCell ref="L157:BD157"/>
    <mergeCell ref="CU89:DP89"/>
    <mergeCell ref="BE157:BK157"/>
    <mergeCell ref="A83:EN83"/>
    <mergeCell ref="A84:E84"/>
    <mergeCell ref="F84:K84"/>
    <mergeCell ref="L84:BD84"/>
    <mergeCell ref="DQ87:EO87"/>
    <mergeCell ref="BL88:CB88"/>
    <mergeCell ref="CC88:CT88"/>
    <mergeCell ref="CU88:DP88"/>
    <mergeCell ref="DQ88:EO88"/>
    <mergeCell ref="CC78:CT78"/>
    <mergeCell ref="CU78:DP78"/>
    <mergeCell ref="DQ78:EO78"/>
    <mergeCell ref="DQ86:EO86"/>
    <mergeCell ref="CC85:CT85"/>
    <mergeCell ref="CU85:DP85"/>
    <mergeCell ref="DQ85:EO85"/>
    <mergeCell ref="CU84:DP84"/>
    <mergeCell ref="BL78:CB78"/>
    <mergeCell ref="A78:E78"/>
    <mergeCell ref="F78:K78"/>
    <mergeCell ref="L78:BD78"/>
    <mergeCell ref="BE78:BK78"/>
    <mergeCell ref="CU77:DP77"/>
    <mergeCell ref="DQ77:EO77"/>
    <mergeCell ref="A77:E77"/>
    <mergeCell ref="F77:K77"/>
    <mergeCell ref="L77:BD77"/>
    <mergeCell ref="BE77:BK77"/>
    <mergeCell ref="BL77:CB77"/>
    <mergeCell ref="CC77:CT77"/>
    <mergeCell ref="A76:E76"/>
    <mergeCell ref="F76:K76"/>
    <mergeCell ref="L76:BD76"/>
    <mergeCell ref="BE76:BK76"/>
    <mergeCell ref="BL66:CB66"/>
    <mergeCell ref="CC66:CT66"/>
    <mergeCell ref="CU66:DP66"/>
    <mergeCell ref="DQ66:EO66"/>
    <mergeCell ref="A66:E66"/>
    <mergeCell ref="F66:K66"/>
    <mergeCell ref="L66:BD66"/>
    <mergeCell ref="BE66:BK66"/>
    <mergeCell ref="A103:EN103"/>
    <mergeCell ref="A110:K110"/>
    <mergeCell ref="A114:EN114"/>
    <mergeCell ref="DQ116:EO116"/>
    <mergeCell ref="A111:EN111"/>
    <mergeCell ref="A112:E112"/>
    <mergeCell ref="F112:K112"/>
    <mergeCell ref="L112:BD112"/>
    <mergeCell ref="BE112:BK112"/>
    <mergeCell ref="BL112:CB112"/>
    <mergeCell ref="ER44:ET44"/>
    <mergeCell ref="ER45:ET45"/>
    <mergeCell ref="ER46:ET46"/>
    <mergeCell ref="ER41:ET41"/>
    <mergeCell ref="ER42:ET42"/>
    <mergeCell ref="ER43:ET43"/>
    <mergeCell ref="ER33:ET33"/>
    <mergeCell ref="ER34:ET34"/>
    <mergeCell ref="ER35:ET35"/>
    <mergeCell ref="ER39:ET40"/>
    <mergeCell ref="ER29:ET29"/>
    <mergeCell ref="ER30:ET30"/>
    <mergeCell ref="ER31:ET31"/>
    <mergeCell ref="ER32:ET32"/>
    <mergeCell ref="EP24:ET25"/>
    <mergeCell ref="ER26:ET26"/>
    <mergeCell ref="ER27:ET27"/>
    <mergeCell ref="ER28:ET28"/>
    <mergeCell ref="DS188:EC188"/>
    <mergeCell ref="CL188:CR188"/>
    <mergeCell ref="CS188:DC188"/>
    <mergeCell ref="DD188:DK188"/>
    <mergeCell ref="DL188:DR188"/>
    <mergeCell ref="A191:EN191"/>
    <mergeCell ref="A198:AQ198"/>
    <mergeCell ref="AW198:CA198"/>
    <mergeCell ref="CK198:EC198"/>
    <mergeCell ref="CD188:CK188"/>
    <mergeCell ref="ED188:EN188"/>
    <mergeCell ref="A189:AJ189"/>
    <mergeCell ref="AW199:BY199"/>
    <mergeCell ref="CK199:EC199"/>
    <mergeCell ref="A194:AQ194"/>
    <mergeCell ref="AW194:CA194"/>
    <mergeCell ref="CK194:EC194"/>
    <mergeCell ref="AW195:BY195"/>
    <mergeCell ref="CK195:EC195"/>
    <mergeCell ref="DS187:EC187"/>
    <mergeCell ref="ED187:EN187"/>
    <mergeCell ref="A188:E188"/>
    <mergeCell ref="F188:AB188"/>
    <mergeCell ref="AC188:AJ188"/>
    <mergeCell ref="AK188:AS188"/>
    <mergeCell ref="AT188:BC188"/>
    <mergeCell ref="BD188:BN188"/>
    <mergeCell ref="BO188:BX188"/>
    <mergeCell ref="BY188:CC188"/>
    <mergeCell ref="BO187:BX187"/>
    <mergeCell ref="BO186:CK186"/>
    <mergeCell ref="CL186:DK186"/>
    <mergeCell ref="DL186:EN186"/>
    <mergeCell ref="CL187:CR187"/>
    <mergeCell ref="BY187:CC187"/>
    <mergeCell ref="CD187:CK187"/>
    <mergeCell ref="CS187:DC187"/>
    <mergeCell ref="DD187:DK187"/>
    <mergeCell ref="DL187:DR187"/>
    <mergeCell ref="AT185:AV185"/>
    <mergeCell ref="A186:E187"/>
    <mergeCell ref="F186:AB187"/>
    <mergeCell ref="AC186:AJ187"/>
    <mergeCell ref="AK186:BN186"/>
    <mergeCell ref="AK187:AS187"/>
    <mergeCell ref="AT187:BC187"/>
    <mergeCell ref="BD187:BN187"/>
    <mergeCell ref="A176:EN176"/>
    <mergeCell ref="A177:E177"/>
    <mergeCell ref="F177:K177"/>
    <mergeCell ref="L177:BD177"/>
    <mergeCell ref="BE177:BK177"/>
    <mergeCell ref="BL177:CB177"/>
    <mergeCell ref="CC177:CT177"/>
    <mergeCell ref="CU177:DP177"/>
    <mergeCell ref="DQ177:EO177"/>
    <mergeCell ref="DQ173:EO173"/>
    <mergeCell ref="A174:EN174"/>
    <mergeCell ref="A175:E175"/>
    <mergeCell ref="F175:K175"/>
    <mergeCell ref="L175:BD175"/>
    <mergeCell ref="BE175:BK175"/>
    <mergeCell ref="DQ175:EO175"/>
    <mergeCell ref="CC175:CT175"/>
    <mergeCell ref="CU175:DP175"/>
    <mergeCell ref="L166:BD166"/>
    <mergeCell ref="BE166:BK166"/>
    <mergeCell ref="BL166:CB166"/>
    <mergeCell ref="BL175:CB175"/>
    <mergeCell ref="A170:EN170"/>
    <mergeCell ref="L171:EN171"/>
    <mergeCell ref="A172:EN172"/>
    <mergeCell ref="A173:E173"/>
    <mergeCell ref="F173:K173"/>
    <mergeCell ref="L173:BD173"/>
    <mergeCell ref="CC162:CT162"/>
    <mergeCell ref="CU162:DP162"/>
    <mergeCell ref="DQ162:EO162"/>
    <mergeCell ref="BE173:BK173"/>
    <mergeCell ref="BL173:CB173"/>
    <mergeCell ref="CC173:CT173"/>
    <mergeCell ref="CU173:DP173"/>
    <mergeCell ref="A165:EN165"/>
    <mergeCell ref="A166:E166"/>
    <mergeCell ref="F166:K166"/>
    <mergeCell ref="DQ154:EO154"/>
    <mergeCell ref="A154:E154"/>
    <mergeCell ref="F154:K154"/>
    <mergeCell ref="L154:BD154"/>
    <mergeCell ref="BE154:BK154"/>
    <mergeCell ref="BL154:CB154"/>
    <mergeCell ref="CC154:CT154"/>
    <mergeCell ref="A180:EN180"/>
    <mergeCell ref="A150:EN150"/>
    <mergeCell ref="A151:E151"/>
    <mergeCell ref="F151:K151"/>
    <mergeCell ref="L151:BD151"/>
    <mergeCell ref="BE151:BK151"/>
    <mergeCell ref="BL151:CB151"/>
    <mergeCell ref="CC151:CT151"/>
    <mergeCell ref="CU151:DP151"/>
    <mergeCell ref="DQ151:EO151"/>
    <mergeCell ref="A142:EN142"/>
    <mergeCell ref="A143:E143"/>
    <mergeCell ref="F143:K143"/>
    <mergeCell ref="L143:BD143"/>
    <mergeCell ref="BE143:BK143"/>
    <mergeCell ref="BL143:CB143"/>
    <mergeCell ref="CC143:CT143"/>
    <mergeCell ref="CU143:DP143"/>
    <mergeCell ref="DQ143:EO143"/>
    <mergeCell ref="BL138:CB138"/>
    <mergeCell ref="CC138:CT138"/>
    <mergeCell ref="CU138:DP138"/>
    <mergeCell ref="DQ138:EO138"/>
    <mergeCell ref="A138:E138"/>
    <mergeCell ref="F138:K138"/>
    <mergeCell ref="L138:BD138"/>
    <mergeCell ref="BE138:BK138"/>
    <mergeCell ref="A130:EN130"/>
    <mergeCell ref="A131:EN131"/>
    <mergeCell ref="A132:E132"/>
    <mergeCell ref="F132:K132"/>
    <mergeCell ref="L132:BD132"/>
    <mergeCell ref="BE132:BK132"/>
    <mergeCell ref="BL132:CB132"/>
    <mergeCell ref="CC132:CT132"/>
    <mergeCell ref="CU132:DP132"/>
    <mergeCell ref="DQ132:EO132"/>
    <mergeCell ref="BL128:CB128"/>
    <mergeCell ref="CC128:CT128"/>
    <mergeCell ref="CU128:DP128"/>
    <mergeCell ref="DQ128:EO128"/>
    <mergeCell ref="A128:E128"/>
    <mergeCell ref="F128:K128"/>
    <mergeCell ref="L128:BD128"/>
    <mergeCell ref="BE128:BK128"/>
    <mergeCell ref="A126:EN126"/>
    <mergeCell ref="A127:E127"/>
    <mergeCell ref="F127:K127"/>
    <mergeCell ref="L127:BD127"/>
    <mergeCell ref="BE127:BK127"/>
    <mergeCell ref="BL127:CB127"/>
    <mergeCell ref="CC127:CT127"/>
    <mergeCell ref="CU127:DP127"/>
    <mergeCell ref="DQ127:EO127"/>
    <mergeCell ref="L124:EN124"/>
    <mergeCell ref="A123:EN123"/>
    <mergeCell ref="A124:K124"/>
    <mergeCell ref="A118:EN118"/>
    <mergeCell ref="A120:E120"/>
    <mergeCell ref="F120:K120"/>
    <mergeCell ref="L120:BD120"/>
    <mergeCell ref="BE120:BK120"/>
    <mergeCell ref="BL120:CB120"/>
    <mergeCell ref="CC120:CT120"/>
    <mergeCell ref="CU120:DP120"/>
    <mergeCell ref="DQ120:EO120"/>
    <mergeCell ref="A115:EN115"/>
    <mergeCell ref="A116:E116"/>
    <mergeCell ref="F116:K116"/>
    <mergeCell ref="L116:BD116"/>
    <mergeCell ref="BE116:BK116"/>
    <mergeCell ref="BL116:CB116"/>
    <mergeCell ref="CC116:CT116"/>
    <mergeCell ref="CU116:DP116"/>
    <mergeCell ref="CC112:CT112"/>
    <mergeCell ref="CU112:DP112"/>
    <mergeCell ref="DQ112:EO112"/>
    <mergeCell ref="A109:EN109"/>
    <mergeCell ref="L110:EN110"/>
    <mergeCell ref="A104:EN104"/>
    <mergeCell ref="A105:E105"/>
    <mergeCell ref="F105:K105"/>
    <mergeCell ref="L105:BD105"/>
    <mergeCell ref="BE105:BK105"/>
    <mergeCell ref="BL105:CB105"/>
    <mergeCell ref="CC105:CT105"/>
    <mergeCell ref="CU105:DP105"/>
    <mergeCell ref="DQ105:EO105"/>
    <mergeCell ref="A100:EN100"/>
    <mergeCell ref="A101:E101"/>
    <mergeCell ref="F101:K101"/>
    <mergeCell ref="L101:BD101"/>
    <mergeCell ref="BE101:BK101"/>
    <mergeCell ref="BL101:CB101"/>
    <mergeCell ref="CU96:DP96"/>
    <mergeCell ref="DQ96:EO96"/>
    <mergeCell ref="CC101:CT101"/>
    <mergeCell ref="CU101:DP101"/>
    <mergeCell ref="DQ101:EO101"/>
    <mergeCell ref="A98:EN98"/>
    <mergeCell ref="L99:EN99"/>
    <mergeCell ref="A99:K99"/>
    <mergeCell ref="A96:E96"/>
    <mergeCell ref="F96:K96"/>
    <mergeCell ref="L96:BD96"/>
    <mergeCell ref="BE96:BK96"/>
    <mergeCell ref="BL96:CB96"/>
    <mergeCell ref="CC96:CT96"/>
    <mergeCell ref="A92:EN92"/>
    <mergeCell ref="A95:EN95"/>
    <mergeCell ref="F88:K88"/>
    <mergeCell ref="L88:BD88"/>
    <mergeCell ref="BE88:BK88"/>
    <mergeCell ref="CC89:CT89"/>
    <mergeCell ref="BL89:CB89"/>
    <mergeCell ref="L90:BD90"/>
    <mergeCell ref="A89:E89"/>
    <mergeCell ref="F89:K89"/>
    <mergeCell ref="A87:E87"/>
    <mergeCell ref="F87:K87"/>
    <mergeCell ref="L87:BD87"/>
    <mergeCell ref="BE87:BK87"/>
    <mergeCell ref="BL87:CB87"/>
    <mergeCell ref="CC87:CT87"/>
    <mergeCell ref="CU87:DP87"/>
    <mergeCell ref="BL86:CB86"/>
    <mergeCell ref="CC86:CT86"/>
    <mergeCell ref="CU86:DP86"/>
    <mergeCell ref="A86:E86"/>
    <mergeCell ref="F86:K86"/>
    <mergeCell ref="L86:BD86"/>
    <mergeCell ref="BE86:BK86"/>
    <mergeCell ref="A85:E85"/>
    <mergeCell ref="F85:K85"/>
    <mergeCell ref="L85:BD85"/>
    <mergeCell ref="BE85:BK85"/>
    <mergeCell ref="BL85:CB85"/>
    <mergeCell ref="BE84:BK84"/>
    <mergeCell ref="BL84:CB84"/>
    <mergeCell ref="CC84:CT84"/>
    <mergeCell ref="DQ84:EO84"/>
    <mergeCell ref="BL64:CB64"/>
    <mergeCell ref="CC64:CT64"/>
    <mergeCell ref="CU64:DP64"/>
    <mergeCell ref="DQ64:EO64"/>
    <mergeCell ref="BL65:CB65"/>
    <mergeCell ref="CC65:CT65"/>
    <mergeCell ref="CU65:DP65"/>
    <mergeCell ref="DQ65:EO65"/>
    <mergeCell ref="CC70:CT70"/>
    <mergeCell ref="A64:E64"/>
    <mergeCell ref="F64:K64"/>
    <mergeCell ref="L64:BD64"/>
    <mergeCell ref="BE64:BK64"/>
    <mergeCell ref="BL63:CB63"/>
    <mergeCell ref="CC63:CT63"/>
    <mergeCell ref="CU63:DP63"/>
    <mergeCell ref="DQ63:EO63"/>
    <mergeCell ref="A63:E63"/>
    <mergeCell ref="F63:K63"/>
    <mergeCell ref="L63:BD63"/>
    <mergeCell ref="BE63:BK63"/>
    <mergeCell ref="A61:EN61"/>
    <mergeCell ref="A62:E62"/>
    <mergeCell ref="F62:K62"/>
    <mergeCell ref="L62:BD62"/>
    <mergeCell ref="BE62:BK62"/>
    <mergeCell ref="BL62:CB62"/>
    <mergeCell ref="CC62:CT62"/>
    <mergeCell ref="CU62:DP62"/>
    <mergeCell ref="DQ62:EO62"/>
    <mergeCell ref="A60:EN60"/>
    <mergeCell ref="BL58:CB58"/>
    <mergeCell ref="CC58:CT58"/>
    <mergeCell ref="CU58:DP58"/>
    <mergeCell ref="DQ58:EO58"/>
    <mergeCell ref="A58:E58"/>
    <mergeCell ref="F58:K58"/>
    <mergeCell ref="L58:BD58"/>
    <mergeCell ref="BE58:BK58"/>
    <mergeCell ref="BL57:CB57"/>
    <mergeCell ref="CC57:CT57"/>
    <mergeCell ref="CU57:DP57"/>
    <mergeCell ref="DQ57:EO57"/>
    <mergeCell ref="A57:E57"/>
    <mergeCell ref="F57:K57"/>
    <mergeCell ref="L57:BD57"/>
    <mergeCell ref="BE57:BK57"/>
    <mergeCell ref="BL56:CB56"/>
    <mergeCell ref="CC56:CT56"/>
    <mergeCell ref="CU56:DP56"/>
    <mergeCell ref="DQ56:EO56"/>
    <mergeCell ref="A56:E56"/>
    <mergeCell ref="F56:K56"/>
    <mergeCell ref="L56:BD56"/>
    <mergeCell ref="BE56:BK56"/>
    <mergeCell ref="BL55:CB55"/>
    <mergeCell ref="CC55:CT55"/>
    <mergeCell ref="CU55:DP55"/>
    <mergeCell ref="DQ55:EO55"/>
    <mergeCell ref="A55:E55"/>
    <mergeCell ref="F55:K55"/>
    <mergeCell ref="L55:BD55"/>
    <mergeCell ref="BE55:BK55"/>
    <mergeCell ref="A53:EN53"/>
    <mergeCell ref="A54:E54"/>
    <mergeCell ref="F54:K54"/>
    <mergeCell ref="L54:BD54"/>
    <mergeCell ref="BE54:BK54"/>
    <mergeCell ref="BL54:CB54"/>
    <mergeCell ref="CC54:CT54"/>
    <mergeCell ref="CU54:DP54"/>
    <mergeCell ref="DQ54:EO54"/>
    <mergeCell ref="K51:EO51"/>
    <mergeCell ref="L52:EN52"/>
    <mergeCell ref="A52:K52"/>
    <mergeCell ref="DQ49:EO49"/>
    <mergeCell ref="A50:E50"/>
    <mergeCell ref="F50:K50"/>
    <mergeCell ref="L50:BC50"/>
    <mergeCell ref="BD50:BJ50"/>
    <mergeCell ref="BK50:CB50"/>
    <mergeCell ref="CC50:CU50"/>
    <mergeCell ref="CV50:DP50"/>
    <mergeCell ref="DQ50:EP50"/>
    <mergeCell ref="DL46:DR46"/>
    <mergeCell ref="DS46:EC46"/>
    <mergeCell ref="ED46:EN46"/>
    <mergeCell ref="A49:E49"/>
    <mergeCell ref="F49:K49"/>
    <mergeCell ref="L49:BC49"/>
    <mergeCell ref="BD49:BJ49"/>
    <mergeCell ref="BK49:CB49"/>
    <mergeCell ref="CC49:CT49"/>
    <mergeCell ref="CU49:DP49"/>
    <mergeCell ref="DL45:DR45"/>
    <mergeCell ref="DS45:EC45"/>
    <mergeCell ref="ED45:EN45"/>
    <mergeCell ref="A46:AW46"/>
    <mergeCell ref="AX46:BJ46"/>
    <mergeCell ref="BK46:BX46"/>
    <mergeCell ref="BY46:CG46"/>
    <mergeCell ref="CH46:CN46"/>
    <mergeCell ref="CO46:CY46"/>
    <mergeCell ref="CZ46:DK46"/>
    <mergeCell ref="DS44:EC44"/>
    <mergeCell ref="ED44:EN44"/>
    <mergeCell ref="A45:F45"/>
    <mergeCell ref="G45:AW45"/>
    <mergeCell ref="AX45:BJ45"/>
    <mergeCell ref="BK45:BX45"/>
    <mergeCell ref="BY45:CG45"/>
    <mergeCell ref="CH45:CN45"/>
    <mergeCell ref="CO45:CY45"/>
    <mergeCell ref="CZ45:DK45"/>
    <mergeCell ref="ED43:EN43"/>
    <mergeCell ref="A44:F44"/>
    <mergeCell ref="G44:AW44"/>
    <mergeCell ref="AX44:BJ44"/>
    <mergeCell ref="BK44:BX44"/>
    <mergeCell ref="BY44:CG44"/>
    <mergeCell ref="CH44:CN44"/>
    <mergeCell ref="CO44:CY44"/>
    <mergeCell ref="CZ44:DK44"/>
    <mergeCell ref="DL44:DR44"/>
    <mergeCell ref="ED42:EN42"/>
    <mergeCell ref="A43:AW43"/>
    <mergeCell ref="AX43:BJ43"/>
    <mergeCell ref="BK43:BX43"/>
    <mergeCell ref="BY43:CG43"/>
    <mergeCell ref="CH43:CN43"/>
    <mergeCell ref="CO43:CY43"/>
    <mergeCell ref="CZ43:DK43"/>
    <mergeCell ref="DL43:DR43"/>
    <mergeCell ref="DS43:EC43"/>
    <mergeCell ref="ED41:EN41"/>
    <mergeCell ref="A42:AW42"/>
    <mergeCell ref="AX42:BJ42"/>
    <mergeCell ref="BK42:BX42"/>
    <mergeCell ref="BY42:CG42"/>
    <mergeCell ref="CH42:CN42"/>
    <mergeCell ref="CO42:CY42"/>
    <mergeCell ref="CZ42:DK42"/>
    <mergeCell ref="DL42:DR42"/>
    <mergeCell ref="DS42:EC42"/>
    <mergeCell ref="ED40:EN40"/>
    <mergeCell ref="A41:AW41"/>
    <mergeCell ref="AX41:BJ41"/>
    <mergeCell ref="BK41:BX41"/>
    <mergeCell ref="BY41:CG41"/>
    <mergeCell ref="CH41:CN41"/>
    <mergeCell ref="CO41:CY41"/>
    <mergeCell ref="CZ41:DK41"/>
    <mergeCell ref="DL41:DR41"/>
    <mergeCell ref="DS41:EC41"/>
    <mergeCell ref="CO40:CY40"/>
    <mergeCell ref="CZ40:DK40"/>
    <mergeCell ref="DL40:DR40"/>
    <mergeCell ref="DS40:EC40"/>
    <mergeCell ref="ED29:EN29"/>
    <mergeCell ref="A39:AW40"/>
    <mergeCell ref="AX39:CG39"/>
    <mergeCell ref="CH39:DK39"/>
    <mergeCell ref="DL39:EN39"/>
    <mergeCell ref="AX40:BJ40"/>
    <mergeCell ref="BK40:BX40"/>
    <mergeCell ref="BY40:CG40"/>
    <mergeCell ref="CH40:CN40"/>
    <mergeCell ref="A31:E31"/>
    <mergeCell ref="DL28:DR28"/>
    <mergeCell ref="DS28:EC28"/>
    <mergeCell ref="ED28:EN28"/>
    <mergeCell ref="ED27:EN27"/>
    <mergeCell ref="DL27:DR27"/>
    <mergeCell ref="DS27:EC27"/>
    <mergeCell ref="A28:E28"/>
    <mergeCell ref="F28:I28"/>
    <mergeCell ref="J28:O28"/>
    <mergeCell ref="P28:AQ28"/>
    <mergeCell ref="AR28:BF28"/>
    <mergeCell ref="BG28:BU28"/>
    <mergeCell ref="BV28:CG28"/>
    <mergeCell ref="CH28:CN28"/>
    <mergeCell ref="CO28:CY28"/>
    <mergeCell ref="CN27:CY27"/>
    <mergeCell ref="CZ27:DK27"/>
    <mergeCell ref="BV27:CH27"/>
    <mergeCell ref="CI27:CM27"/>
    <mergeCell ref="CZ28:DK28"/>
    <mergeCell ref="DS26:EC26"/>
    <mergeCell ref="ED26:EN26"/>
    <mergeCell ref="ED25:EN25"/>
    <mergeCell ref="A27:E27"/>
    <mergeCell ref="F27:I27"/>
    <mergeCell ref="J27:O27"/>
    <mergeCell ref="P27:AQ27"/>
    <mergeCell ref="AR27:BF27"/>
    <mergeCell ref="BG27:BU27"/>
    <mergeCell ref="CH26:CN26"/>
    <mergeCell ref="A26:E26"/>
    <mergeCell ref="F26:I26"/>
    <mergeCell ref="J26:O26"/>
    <mergeCell ref="P26:AQ26"/>
    <mergeCell ref="DQ21:EN21"/>
    <mergeCell ref="A24:E25"/>
    <mergeCell ref="F24:I25"/>
    <mergeCell ref="J24:O25"/>
    <mergeCell ref="P24:AQ25"/>
    <mergeCell ref="AR24:CG24"/>
    <mergeCell ref="CH24:DK24"/>
    <mergeCell ref="DL24:EN24"/>
    <mergeCell ref="DL25:DR25"/>
    <mergeCell ref="DS25:EC25"/>
    <mergeCell ref="AR25:BF25"/>
    <mergeCell ref="BG25:BU25"/>
    <mergeCell ref="CZ26:DK26"/>
    <mergeCell ref="DL26:DR26"/>
    <mergeCell ref="CO26:CY26"/>
    <mergeCell ref="AR26:BF26"/>
    <mergeCell ref="BG26:BU26"/>
    <mergeCell ref="BV26:CG26"/>
    <mergeCell ref="BV25:CG25"/>
    <mergeCell ref="CH25:CN25"/>
    <mergeCell ref="CM21:DC21"/>
    <mergeCell ref="CO25:CY25"/>
    <mergeCell ref="CZ25:DK25"/>
    <mergeCell ref="DD21:DP21"/>
    <mergeCell ref="A21:L21"/>
    <mergeCell ref="M21:Y21"/>
    <mergeCell ref="Z21:AM21"/>
    <mergeCell ref="AN21:BF21"/>
    <mergeCell ref="BG21:BX21"/>
    <mergeCell ref="BY21:CL21"/>
    <mergeCell ref="DQ19:EN19"/>
    <mergeCell ref="A20:L20"/>
    <mergeCell ref="M20:Y20"/>
    <mergeCell ref="Z20:AM20"/>
    <mergeCell ref="AN20:BF20"/>
    <mergeCell ref="BG20:BX20"/>
    <mergeCell ref="BY20:CL20"/>
    <mergeCell ref="CM20:DC20"/>
    <mergeCell ref="DD20:DP20"/>
    <mergeCell ref="DQ20:EN20"/>
    <mergeCell ref="BG19:BX19"/>
    <mergeCell ref="BY19:CL19"/>
    <mergeCell ref="CM19:DC19"/>
    <mergeCell ref="DD19:DP19"/>
    <mergeCell ref="A19:L19"/>
    <mergeCell ref="M19:Y19"/>
    <mergeCell ref="Z19:AM19"/>
    <mergeCell ref="AN19:BF19"/>
    <mergeCell ref="C14:M14"/>
    <mergeCell ref="A18:AM18"/>
    <mergeCell ref="AN18:CL18"/>
    <mergeCell ref="CM18:EN18"/>
    <mergeCell ref="O14:EL14"/>
    <mergeCell ref="P9:EN9"/>
    <mergeCell ref="C11:M11"/>
    <mergeCell ref="Q11:EL11"/>
    <mergeCell ref="Q12:EM12"/>
    <mergeCell ref="A4:EN4"/>
    <mergeCell ref="A5:EN5"/>
    <mergeCell ref="C8:M8"/>
    <mergeCell ref="Q8:EM8"/>
    <mergeCell ref="F31:I31"/>
    <mergeCell ref="J31:O31"/>
    <mergeCell ref="P31:AQ31"/>
    <mergeCell ref="AR31:BF31"/>
    <mergeCell ref="BG31:BU31"/>
    <mergeCell ref="BV31:CH31"/>
    <mergeCell ref="CI31:CM31"/>
    <mergeCell ref="CO32:CY32"/>
    <mergeCell ref="CN31:CY31"/>
    <mergeCell ref="BG32:BU32"/>
    <mergeCell ref="BV32:CG32"/>
    <mergeCell ref="CH32:CN32"/>
    <mergeCell ref="CZ31:DK31"/>
    <mergeCell ref="DL31:DR31"/>
    <mergeCell ref="CZ32:DK32"/>
    <mergeCell ref="DL32:DR32"/>
    <mergeCell ref="A32:E32"/>
    <mergeCell ref="F32:I32"/>
    <mergeCell ref="J32:O32"/>
    <mergeCell ref="P32:AQ32"/>
    <mergeCell ref="ED32:EN32"/>
    <mergeCell ref="A33:E33"/>
    <mergeCell ref="F33:I33"/>
    <mergeCell ref="J33:O33"/>
    <mergeCell ref="P33:AQ33"/>
    <mergeCell ref="AR33:BF33"/>
    <mergeCell ref="BG33:BU33"/>
    <mergeCell ref="BV33:CG33"/>
    <mergeCell ref="CH33:CN33"/>
    <mergeCell ref="AR32:BF32"/>
    <mergeCell ref="CO34:CY34"/>
    <mergeCell ref="CO33:CY33"/>
    <mergeCell ref="CZ33:DK33"/>
    <mergeCell ref="DL33:DR33"/>
    <mergeCell ref="CZ34:DK34"/>
    <mergeCell ref="DL34:DR34"/>
    <mergeCell ref="AR34:BF34"/>
    <mergeCell ref="BG34:BU34"/>
    <mergeCell ref="BV34:CG34"/>
    <mergeCell ref="CH34:CN34"/>
    <mergeCell ref="A34:E34"/>
    <mergeCell ref="F34:I34"/>
    <mergeCell ref="J34:O34"/>
    <mergeCell ref="P34:AQ34"/>
    <mergeCell ref="CG35:CM35"/>
    <mergeCell ref="CN35:CX35"/>
    <mergeCell ref="CY35:DK35"/>
    <mergeCell ref="DL35:DR35"/>
    <mergeCell ref="A35:AQ35"/>
    <mergeCell ref="AR35:BE35"/>
    <mergeCell ref="BF35:BT35"/>
    <mergeCell ref="BU35:CF35"/>
    <mergeCell ref="ED30:EN30"/>
    <mergeCell ref="DS35:EC35"/>
    <mergeCell ref="ED35:EN35"/>
    <mergeCell ref="ED33:EN33"/>
    <mergeCell ref="DS33:EC33"/>
    <mergeCell ref="ED31:EN31"/>
    <mergeCell ref="DS31:EC31"/>
    <mergeCell ref="DS34:EC34"/>
    <mergeCell ref="ED34:EN34"/>
    <mergeCell ref="DS32:EC32"/>
    <mergeCell ref="CO30:CY30"/>
    <mergeCell ref="CZ30:DK30"/>
    <mergeCell ref="DL30:DR30"/>
    <mergeCell ref="DL29:DR29"/>
    <mergeCell ref="CZ29:DK29"/>
    <mergeCell ref="DS30:EC30"/>
    <mergeCell ref="DS29:EC29"/>
    <mergeCell ref="CH29:CN29"/>
    <mergeCell ref="A29:E29"/>
    <mergeCell ref="F29:I29"/>
    <mergeCell ref="J29:O29"/>
    <mergeCell ref="P29:AQ29"/>
    <mergeCell ref="CO29:CY29"/>
    <mergeCell ref="P30:AQ30"/>
    <mergeCell ref="AR30:BF30"/>
    <mergeCell ref="AR29:BF29"/>
    <mergeCell ref="BG29:BU29"/>
    <mergeCell ref="BV29:CG29"/>
    <mergeCell ref="BV30:CG30"/>
    <mergeCell ref="CH30:CN30"/>
    <mergeCell ref="A65:E65"/>
    <mergeCell ref="F65:K65"/>
    <mergeCell ref="L65:BD65"/>
    <mergeCell ref="BE65:BK65"/>
    <mergeCell ref="A51:J51"/>
    <mergeCell ref="A30:E30"/>
    <mergeCell ref="F30:I30"/>
    <mergeCell ref="J30:O30"/>
    <mergeCell ref="BG30:BU30"/>
    <mergeCell ref="CU67:DP67"/>
    <mergeCell ref="DQ67:EO67"/>
    <mergeCell ref="A68:E68"/>
    <mergeCell ref="CU70:DP70"/>
    <mergeCell ref="DQ70:EO70"/>
    <mergeCell ref="A70:E70"/>
    <mergeCell ref="F70:K70"/>
    <mergeCell ref="L70:BD70"/>
    <mergeCell ref="BE70:BK70"/>
    <mergeCell ref="A67:E67"/>
    <mergeCell ref="F67:K67"/>
    <mergeCell ref="L67:BD67"/>
    <mergeCell ref="BE67:BK67"/>
    <mergeCell ref="BL67:CB67"/>
    <mergeCell ref="CC67:CT67"/>
    <mergeCell ref="L68:BD68"/>
    <mergeCell ref="BE68:BK68"/>
    <mergeCell ref="BL68:CB68"/>
    <mergeCell ref="CC68:CT68"/>
    <mergeCell ref="CU68:DP68"/>
    <mergeCell ref="A82:EN82"/>
    <mergeCell ref="BL76:CB76"/>
    <mergeCell ref="CC76:CT76"/>
    <mergeCell ref="CU76:DP76"/>
    <mergeCell ref="DQ76:EO76"/>
    <mergeCell ref="DQ68:EO68"/>
    <mergeCell ref="A69:E69"/>
    <mergeCell ref="F69:K69"/>
    <mergeCell ref="L69:BD69"/>
    <mergeCell ref="BE69:BK69"/>
    <mergeCell ref="BL69:CB69"/>
    <mergeCell ref="CC69:CT69"/>
    <mergeCell ref="CU69:DP69"/>
    <mergeCell ref="DQ69:EO69"/>
    <mergeCell ref="F68:K68"/>
    <mergeCell ref="A71:E71"/>
    <mergeCell ref="F71:K71"/>
    <mergeCell ref="L71:BD71"/>
    <mergeCell ref="BE71:BK71"/>
    <mergeCell ref="BL71:CB71"/>
    <mergeCell ref="CC71:CT71"/>
    <mergeCell ref="CU71:DP71"/>
    <mergeCell ref="DQ71:EO71"/>
    <mergeCell ref="BL70:CB70"/>
    <mergeCell ref="A72:E72"/>
    <mergeCell ref="F72:K72"/>
    <mergeCell ref="L72:BD72"/>
    <mergeCell ref="BE72:BK72"/>
    <mergeCell ref="BL72:CB72"/>
    <mergeCell ref="CC72:CT72"/>
    <mergeCell ref="CU72:DP72"/>
    <mergeCell ref="DQ72:EO72"/>
    <mergeCell ref="A73:E73"/>
    <mergeCell ref="F73:K73"/>
    <mergeCell ref="L73:BD73"/>
    <mergeCell ref="BE73:BK73"/>
    <mergeCell ref="BL73:CB73"/>
    <mergeCell ref="CC73:CT73"/>
    <mergeCell ref="CU73:DP73"/>
    <mergeCell ref="DQ73:EO73"/>
    <mergeCell ref="A74:E74"/>
    <mergeCell ref="F74:K74"/>
    <mergeCell ref="L74:BD74"/>
    <mergeCell ref="BE74:BK74"/>
    <mergeCell ref="BL74:CB74"/>
    <mergeCell ref="CC74:CT74"/>
    <mergeCell ref="CU74:DP74"/>
    <mergeCell ref="DQ74:EO74"/>
    <mergeCell ref="A75:E75"/>
    <mergeCell ref="F75:K75"/>
    <mergeCell ref="L75:BD75"/>
    <mergeCell ref="BE75:BK75"/>
    <mergeCell ref="BL75:CB75"/>
    <mergeCell ref="CC75:CT75"/>
    <mergeCell ref="CU75:DP75"/>
    <mergeCell ref="DQ75:EO75"/>
    <mergeCell ref="A125:K125"/>
    <mergeCell ref="L125:EN125"/>
    <mergeCell ref="A133:E133"/>
    <mergeCell ref="F133:K133"/>
    <mergeCell ref="L133:BD133"/>
    <mergeCell ref="BE133:BK133"/>
    <mergeCell ref="BL133:CB133"/>
    <mergeCell ref="CC133:CT133"/>
    <mergeCell ref="CU133:DP133"/>
    <mergeCell ref="DQ133:EO133"/>
    <mergeCell ref="A134:E134"/>
    <mergeCell ref="F134:K134"/>
    <mergeCell ref="L134:BD134"/>
    <mergeCell ref="BE134:BK134"/>
    <mergeCell ref="BL134:CB134"/>
    <mergeCell ref="CC134:CT134"/>
    <mergeCell ref="CU134:DP134"/>
    <mergeCell ref="DQ134:EO134"/>
    <mergeCell ref="A136:EN136"/>
    <mergeCell ref="A139:E139"/>
    <mergeCell ref="F139:K139"/>
    <mergeCell ref="L139:BD139"/>
    <mergeCell ref="BE139:BK139"/>
    <mergeCell ref="BL139:CB139"/>
    <mergeCell ref="CC139:CT139"/>
    <mergeCell ref="CU139:DP139"/>
    <mergeCell ref="DQ139:EO139"/>
    <mergeCell ref="A137:EN137"/>
    <mergeCell ref="A140:E140"/>
    <mergeCell ref="F140:K140"/>
    <mergeCell ref="L140:BD140"/>
    <mergeCell ref="BE140:BK140"/>
    <mergeCell ref="BL140:CB140"/>
    <mergeCell ref="CC140:CT140"/>
    <mergeCell ref="CU140:DP140"/>
    <mergeCell ref="DQ140:EO140"/>
    <mergeCell ref="A144:E144"/>
    <mergeCell ref="F144:K144"/>
    <mergeCell ref="L144:BD144"/>
    <mergeCell ref="BE144:BK144"/>
    <mergeCell ref="BL144:CB144"/>
    <mergeCell ref="CC144:CT144"/>
    <mergeCell ref="CU144:DP144"/>
    <mergeCell ref="DQ144:EO144"/>
    <mergeCell ref="A145:E145"/>
    <mergeCell ref="F145:K145"/>
    <mergeCell ref="L145:BD145"/>
    <mergeCell ref="BE145:BK145"/>
    <mergeCell ref="DQ152:EO152"/>
    <mergeCell ref="BL145:CB145"/>
    <mergeCell ref="CC145:CT145"/>
    <mergeCell ref="CU145:DP145"/>
    <mergeCell ref="DQ145:EO145"/>
    <mergeCell ref="A148:EN148"/>
    <mergeCell ref="A152:E152"/>
    <mergeCell ref="F152:K152"/>
    <mergeCell ref="L152:BD152"/>
    <mergeCell ref="BE152:BK152"/>
    <mergeCell ref="BL152:CB152"/>
    <mergeCell ref="CC152:CT152"/>
    <mergeCell ref="CU152:DP152"/>
    <mergeCell ref="A153:E153"/>
    <mergeCell ref="F153:K153"/>
    <mergeCell ref="L153:BD153"/>
    <mergeCell ref="BE153:BK153"/>
    <mergeCell ref="CC156:CT156"/>
    <mergeCell ref="CU153:DP153"/>
    <mergeCell ref="DQ153:EO153"/>
    <mergeCell ref="BL155:CB155"/>
    <mergeCell ref="CC155:CT155"/>
    <mergeCell ref="CU155:DP155"/>
    <mergeCell ref="DQ155:EO155"/>
    <mergeCell ref="BL153:CB153"/>
    <mergeCell ref="CC153:CT153"/>
    <mergeCell ref="CU154:DP154"/>
    <mergeCell ref="A155:E155"/>
    <mergeCell ref="F155:K155"/>
    <mergeCell ref="L155:BD155"/>
    <mergeCell ref="BE155:BK155"/>
    <mergeCell ref="A164:EN164"/>
    <mergeCell ref="A171:K171"/>
    <mergeCell ref="L160:EN160"/>
    <mergeCell ref="A161:EN161"/>
    <mergeCell ref="A162:E162"/>
    <mergeCell ref="F162:K162"/>
    <mergeCell ref="CC166:CT166"/>
    <mergeCell ref="CU166:DP166"/>
    <mergeCell ref="DQ166:EO166"/>
    <mergeCell ref="BL162:CB162"/>
    <mergeCell ref="BE162:BK162"/>
    <mergeCell ref="CU156:DP156"/>
    <mergeCell ref="DQ156:EO156"/>
    <mergeCell ref="A159:EN159"/>
    <mergeCell ref="A160:K160"/>
    <mergeCell ref="A156:E156"/>
    <mergeCell ref="F156:K156"/>
    <mergeCell ref="L156:BD156"/>
    <mergeCell ref="BE156:BK156"/>
    <mergeCell ref="BL156:CB156"/>
    <mergeCell ref="A178:E178"/>
    <mergeCell ref="F178:K178"/>
    <mergeCell ref="L178:BD178"/>
    <mergeCell ref="BE178:BK178"/>
    <mergeCell ref="BL178:CB178"/>
    <mergeCell ref="CC178:CT178"/>
    <mergeCell ref="CU178:DP178"/>
    <mergeCell ref="DQ178:EO178"/>
    <mergeCell ref="A168:E168"/>
    <mergeCell ref="F168:K168"/>
    <mergeCell ref="L168:BD168"/>
    <mergeCell ref="BE168:BK168"/>
    <mergeCell ref="BL168:CB168"/>
    <mergeCell ref="CC168:CT168"/>
    <mergeCell ref="CU168:DP168"/>
    <mergeCell ref="DQ168:EO168"/>
    <mergeCell ref="A167:EN167"/>
    <mergeCell ref="A121:E121"/>
    <mergeCell ref="F121:K121"/>
    <mergeCell ref="L121:BD121"/>
    <mergeCell ref="BE121:BK121"/>
    <mergeCell ref="BL121:CB121"/>
    <mergeCell ref="CC121:CT121"/>
    <mergeCell ref="CU121:DP121"/>
    <mergeCell ref="DQ121:EO121"/>
    <mergeCell ref="L162:BD162"/>
    <mergeCell ref="A119:EN119"/>
    <mergeCell ref="A106:EN106"/>
    <mergeCell ref="A107:E107"/>
    <mergeCell ref="F107:K107"/>
    <mergeCell ref="L107:BD107"/>
    <mergeCell ref="BE107:BK107"/>
    <mergeCell ref="BL107:CB107"/>
    <mergeCell ref="CC107:CT107"/>
    <mergeCell ref="CU107:DP107"/>
    <mergeCell ref="DQ107:EO107"/>
  </mergeCells>
  <printOptions/>
  <pageMargins left="0.75" right="0.75" top="1" bottom="1" header="0.5" footer="0.5"/>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Администратор</cp:lastModifiedBy>
  <cp:lastPrinted>2018-02-22T06:53:39Z</cp:lastPrinted>
  <dcterms:created xsi:type="dcterms:W3CDTF">2017-06-23T12:19:43Z</dcterms:created>
  <dcterms:modified xsi:type="dcterms:W3CDTF">2018-02-22T06:53:42Z</dcterms:modified>
  <cp:category/>
  <cp:version/>
  <cp:contentType/>
  <cp:contentStatus/>
  <cp:revision>1</cp:revision>
</cp:coreProperties>
</file>