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570" windowHeight="8775" activeTab="0"/>
  </bookViews>
  <sheets>
    <sheet name="Лист1" sheetId="1" r:id="rId1"/>
    <sheet name="Лист2" sheetId="2" r:id="rId2"/>
    <sheet name="Лист3" sheetId="3" r:id="rId3"/>
  </sheets>
  <definedNames>
    <definedName name="_xlnm.Print_Area" localSheetId="0">'Лист1'!$A$1:$H$112</definedName>
  </definedNames>
  <calcPr fullCalcOnLoad="1"/>
</workbook>
</file>

<file path=xl/sharedStrings.xml><?xml version="1.0" encoding="utf-8"?>
<sst xmlns="http://schemas.openxmlformats.org/spreadsheetml/2006/main" count="257" uniqueCount="153">
  <si>
    <t>У разі не виділення додаткових преміальних коштів для притулку на оплату праці у сумі 319,192 тис.грн. та нарах 70,222 тис.грн., які носять стимулюючий характер, та дадуть можливість дифференціації заробітної плати може розпочатися плинність кадрів,  що ускладнить  роботу по наданню послуг.
Недоотримання додаткових коштів призведе до неможливості поліпшення умов утримання підопічних, та надання відповідного рівня соціальних послуг з постійним проживанням, а саме:
КЕКВ 2210 на суму 54,0 тис.грн., а саме : будівельні матеріали для поточн.рем.-63,700 тис.грн.; госп.тавари в сумі 34,800 тис.грн.
КЕКВ 2220 на суму 15,000 тис.грн.на придбання медикаментів та медичних засобів особистої гігієни (підгузки для дорослих) підопічним; 
КЕКВ 2240 а суму 181,500 тис.грн.,а саме : поточного ремонту  адміністративоного корпусу - 181, 500 тис.грн.;
КЕКВ 2800 в сумі 30,400 тис.грн. на збір др ПФУ за першу реєстрацію автомобіля)</t>
  </si>
  <si>
    <t>У разі не виділення додаткових преміальних коштів для міського центру підтримки внутрішньо переміщених осіб та ветеранів АТО 236,088 тис.грн., та нарах.на опл.праці 51,940 тис.грн. ,які носять стимулюючий характер, та дадуть можливість дифференціації заробітної плати може розпочатися плинність кадрів,  що ускладнить  роботу по наданню послуг.  На придбання обладнання і предметів довгострокового користування на суму 565,884 тис.грн. Недоотримання додаткових коштів призведе до неможливості поліпшення умов праці, не буде можливості для покращити роботу у центру,</t>
  </si>
  <si>
    <t>ЗАТВЕРДЖЕНО</t>
  </si>
  <si>
    <t>Найменування</t>
  </si>
  <si>
    <t>затрат</t>
  </si>
  <si>
    <t>продукту</t>
  </si>
  <si>
    <t>ефективності</t>
  </si>
  <si>
    <t>якості</t>
  </si>
  <si>
    <t>УСЬОГО</t>
  </si>
  <si>
    <t>Код</t>
  </si>
  <si>
    <t>Наказ Міністерства фінансів України</t>
  </si>
  <si>
    <t>17 липня 2015 року N 648</t>
  </si>
  <si>
    <t>(у редакції наказу Міністерства фінансів України</t>
  </si>
  <si>
    <t>4. Додаткові витрати місцевого бюджету:</t>
  </si>
  <si>
    <t>(грн)</t>
  </si>
  <si>
    <t>граничний обсяг</t>
  </si>
  <si>
    <t>N з/п</t>
  </si>
  <si>
    <t>Одиниця виміру</t>
  </si>
  <si>
    <t>Джерело інформації</t>
  </si>
  <si>
    <t>індикативні прогнозні показники</t>
  </si>
  <si>
    <t>(підпис)</t>
  </si>
  <si>
    <t>(прізвище та ініціали)</t>
  </si>
  <si>
    <t>Код Економічної класифікації видатків бюджету / код Класифікації кредитування бюджету</t>
  </si>
  <si>
    <t>(найменування відповідального виконавця)</t>
  </si>
  <si>
    <t>(найменування головного розпорядника коштів місцевого бюджету)</t>
  </si>
  <si>
    <t xml:space="preserve">                    </t>
  </si>
  <si>
    <t>необхідно додатково
(+)</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</si>
  <si>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</si>
  <si>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</si>
  <si>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 xml:space="preserve"> Предмети, матеріали, обладнання та інвентар</t>
  </si>
  <si>
    <t xml:space="preserve"> Оплата послуг (крім комунальних) </t>
  </si>
  <si>
    <t>Наслідки: 2240</t>
  </si>
  <si>
    <t xml:space="preserve"> У разі, якщо додаткові кошти не будуть передбачені у 2019році,це може привести до підвищеної небезпеки на дорозі із-за тех.стану  авто, зг. Постанови КМУ від 09.07.2008 р. №606.МВСУ Наказ від 30.12.2014  № 1417"Про затвердження Правил пожежної безпеки в Україні" г.5.п 1.6 Об’єкти з масовим перебуванням людей, потенційно небезпечні об’єкти та об’єкти підвищеної небезпеки повинні мати телефонний зв'язок із найближчим пожежно-рятувальним підрозділом або з центром прийняття тривожних оповіщень населеного пункту. </t>
  </si>
  <si>
    <t>Наслідки: 2210</t>
  </si>
  <si>
    <t xml:space="preserve">Згідно зі ст.163 КЗпП України і ст. 8 Закону України „Про охорону    праці” на роботах, пов’язаних із забрудненням, видається згідно затверджених норм спецодяг та інші засоби індивідуального захисту (додаток 4 до колдоговору).згідно ЗУ "Про забезпечення санітарно-епідемічного благополуччя населення" від 24.02.1994 р. №4004-ХІІ (норми використання дез.засобів)для господарчих потреб у центрі та на період роботи пункту обігріву згідно потреби для забезпечення санітарно-епідемічного благополуччя  ,на придбання пального для служби соц.патрулювання, зг. рішення Миколаївської міської радивід 27.01.2011 р. №3/33, а також на господ. та канцтовари згідно колдоговору №48/12 від 21.08.2012р.Згідно зі ст.165 КЗпП України і ст. 8 Закону України „Про охорону    праці” на роботах із шкідливими умовами праці, а також роботах, пов’язаних із забрудненням, видається  безоплатно мило на соціально-гігієнічні потреби з розрахунку 400 грам на особу в місяць (додаток 9 до колдоговору).на  придбання пального для служби соц.патрулювання, зг. рішення від 27.01.2011 р. №3/33. </t>
  </si>
  <si>
    <t xml:space="preserve"> </t>
  </si>
  <si>
    <t>кількість інших установ та закладів соціального захисту</t>
  </si>
  <si>
    <t>од.</t>
  </si>
  <si>
    <t>шт.од.</t>
  </si>
  <si>
    <t>штатний розпис</t>
  </si>
  <si>
    <t>осіб</t>
  </si>
  <si>
    <t>грн.</t>
  </si>
  <si>
    <t>розрахунок</t>
  </si>
  <si>
    <t>%</t>
  </si>
  <si>
    <t>2019__ рік (проект) у межах доведених граничних обсягів</t>
  </si>
  <si>
    <t>2019__ рік (проект) зміни у разі передбачення додаткових коштів</t>
  </si>
  <si>
    <t xml:space="preserve">на період роботи пункту обігріву згідно потреби для забезпечення санітарно-епідемічного благополуччя необхідно разовий посуд для видачи харчування бездомним. Згідно зі ст.165 КЗпП України і ст. 8 Закону України „Про охорону праці” на роботах із шкідливими умовами праці, а також роботах, пов’язаних із забрудненням,зг положення №25/10 від 10.07.2008р з.2 п.2,3( видача одягу та взуття)   Згідно зі ст.163 КЗпП України і ст. 8 Закону України „Про охорону    праці” на роботах, пов’язаних із забрудненням, видається згідно затверджених норм спецодяг та інші засоби індивідуального захисту (додаток 4 до колдоговору №33/17 від 28.07.2017р.)  зг. Постанови КМУ від 09.07.2008 р. №606.,Про затвердження порядку проведення державного техничного огляду колісних транспортних засобів на притбання автошин по побігу </t>
  </si>
  <si>
    <t>1. Департамент праці та соціального захисту населення Миколаївської міської ради</t>
  </si>
  <si>
    <t>2. Департамент праці та соціального захисту населення Миколаївської міської ради</t>
  </si>
  <si>
    <t>Заробітна плата</t>
  </si>
  <si>
    <t>Нарахування на оплату праці</t>
  </si>
  <si>
    <t>Директор департаменту праці та соціального захисту населення Миколаївської міської ради</t>
  </si>
  <si>
    <t>Василенко С.М.</t>
  </si>
  <si>
    <t>Начальник планового відділу</t>
  </si>
  <si>
    <t>Федоровська Н.Г.</t>
  </si>
  <si>
    <t>20__ рік (прогноз)</t>
  </si>
  <si>
    <t>Обґрунтування необхідності додаткових коштів на 20__ - 20__ роки</t>
  </si>
  <si>
    <t>20__ рік (прогноз) у межах доведених індикативних прогнозних показників</t>
  </si>
  <si>
    <t>20__ рік (прогноз) зміни у разі передбачення додаткових коштів</t>
  </si>
  <si>
    <t>1. Постанова Каб.Міну України від 28 грудня 2016 р. № 1037 "Про оплату праці працівників установ, закладів та організацій окремих галузей бюджетної сфери" п.2
2. Умови оплати праці працівників закладів охорони здоров'я та установ соціального захисту населення,затверджених наказом Міністерства праці та соціальної політики та Міністерством охорони здоров'я №308/519 від 05.10.2005р.</t>
  </si>
  <si>
    <t>2) додаткові витрати на 2020 - 2021 роки за бюджетними програмами:</t>
  </si>
  <si>
    <t>Угода про співпрацю №10-2018 від 10.04.2018р.</t>
  </si>
  <si>
    <t>Оплата водопостачання та водовідведення</t>
  </si>
  <si>
    <t>Оплата елеткроенергії</t>
  </si>
  <si>
    <t>2275</t>
  </si>
  <si>
    <t>Оплата інших енергоносіїв та інших комунальних послуг</t>
  </si>
  <si>
    <t>Придбання обладнання і предметів довгострокового користування</t>
  </si>
  <si>
    <t>тис.грн.</t>
  </si>
  <si>
    <t xml:space="preserve">Рішення міської ради від 19.07.2018 р. № 49/195 "Про створення в м.Миколаєві центру підтримки внутрішньо переміщених осіб та ветеранів АТО", на придбання обладнання і предметів довгострокового користування для роботи в центрі. </t>
  </si>
  <si>
    <t>Рішення міської ради від 19.07.2018 р. № 49/195 "Про створення в м.Миколаєві центру підтримки внутрішньо переміщених осіб та ветеранів АТО".</t>
  </si>
  <si>
    <t xml:space="preserve">Видатки на відрядження </t>
  </si>
  <si>
    <t>2282</t>
  </si>
  <si>
    <t>Окремі заходи по реалізації державних (регіональних) програм, не віднесені до заходів розвитку</t>
  </si>
  <si>
    <t>Рішення міської ради від 19.07.2018 р. № 49/195 "Про створення в м.Миколаєві центру підтримки внутрішньо переміщених осіб та ветеранів АТО", для оплати за навчання тендерного комітету</t>
  </si>
  <si>
    <t>Закон України "Про загальнообовязкове песійне страхування" від 09.07.2003р №1058 ІV; Закон України "Про збір та облік єдиного внеску на загальнообовязкове держ. соц. страх-ня" від  08.07.2010р.№2464-VІ</t>
  </si>
  <si>
    <t xml:space="preserve">Придбання землі та нематеріальних активів </t>
  </si>
  <si>
    <t xml:space="preserve">Оплата природного газу </t>
  </si>
  <si>
    <t>Згідно до Положення про міський притулок для громадян похилого віку та інвалідів, яке зареєстроване виконавчим комітетом Миколаївської міської ради від 22.01.2007 №15221050001007460 (далі Положення)п.1.2</t>
  </si>
  <si>
    <t>08</t>
  </si>
  <si>
    <t>03194499</t>
  </si>
  <si>
    <t>(код Типової відомчої класифікації видатків та кредитування місцевого бюджету)</t>
  </si>
  <si>
    <t>(код за ЄДРПОУ)</t>
  </si>
  <si>
    <t>081</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</si>
  <si>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</si>
  <si>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14201100000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</si>
  <si>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</si>
  <si>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</si>
  <si>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</si>
  <si>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</si>
  <si>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</si>
  <si>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2020 - 2022 РОКИ додатковий (Форма 2020_-3)</t>
  </si>
  <si>
    <t>Забезпечення діяльності інших закладів у сфері соціального захисту і соціального забезпечення</t>
  </si>
  <si>
    <t>3. 0813241</t>
  </si>
  <si>
    <t>2018__ рік
(звіт)</t>
  </si>
  <si>
    <t>2019_ рік
(затверджено)</t>
  </si>
  <si>
    <t>2020__ рік (проект)</t>
  </si>
  <si>
    <t>Обґрунтування необхідності додаткових коштів на 2020__ рік</t>
  </si>
  <si>
    <t>1090</t>
  </si>
  <si>
    <t xml:space="preserve">Положення </t>
  </si>
  <si>
    <t>2.1</t>
  </si>
  <si>
    <t>кількість штатних працівників інших установ та закладів соціального захисту (центр реінтеграції бездомних громадян)</t>
  </si>
  <si>
    <t>2.2</t>
  </si>
  <si>
    <t>кількість штатних працівників інших установ та закладів соціального захисту (притулок для громадян похилого віку та івалідів)</t>
  </si>
  <si>
    <t>2.3</t>
  </si>
  <si>
    <t>кількість штатних працівників інших установ та закладів соціального захисту (міський центр підтримки внутрішньо переміщених осіб та ветеранів АТО)</t>
  </si>
  <si>
    <t>3.1</t>
  </si>
  <si>
    <t>кількість місць у інших установах та закладах соціального захисту  (центр реінтеграції бездомних громадян)</t>
  </si>
  <si>
    <t>Положення про центр реінтергації бездомних громадян</t>
  </si>
  <si>
    <t>3.2</t>
  </si>
  <si>
    <t>кількість місць у інших установах та закладах соціального захисту  (притулкок для громадян похилого віку та івалідів)</t>
  </si>
  <si>
    <t>Положення про притулок для громадян похилого віку та інвалідів</t>
  </si>
  <si>
    <t>1.1</t>
  </si>
  <si>
    <t>кількість осіб, яким надано послуги в інших устаноах та закладах соціального захисту (центр реінтеграції бездомних громадян)</t>
  </si>
  <si>
    <t>форма №1-БГ розділ 4</t>
  </si>
  <si>
    <t>1.2</t>
  </si>
  <si>
    <t>кількість осіб, яким надано послуги в інших устаноах та закладах соціального захисту (притулок для громадян похилого віку та івалідів)</t>
  </si>
  <si>
    <t>статистична відомість за КВЕД №2010; 87.30</t>
  </si>
  <si>
    <t>1.3</t>
  </si>
  <si>
    <t>кількість осіб, яким надано послуги в інших установах та закладах соціального захисту (міський центр підтримки внутрішньо переміщених осіб та ветеранів АТО)</t>
  </si>
  <si>
    <t>кількість одиниць придбанного обладнання (притулок для громадян похилого віку та івалідів)</t>
  </si>
  <si>
    <t>рахунок фактура, накладна</t>
  </si>
  <si>
    <t>кількість одиниць придбанного обладнання (міський центр підтримки внутрішньо переміщених осіб та ветеранів АТО)</t>
  </si>
  <si>
    <t>середньорічні витрати на одне місце в інших установах та закладах соціального захисту (центр реінтеграції бездомних громадян)</t>
  </si>
  <si>
    <t>середньорічні витрати на одне місце в інших установах та закладах соціального захисту (притулок для громадян похилого віку та івалідів)</t>
  </si>
  <si>
    <t>середньомісячна заробітна плата працівників у інших  установах та закладах соціального захисту (центр реінтеграції бездомних громадян)</t>
  </si>
  <si>
    <t>середньомісячна заробітна плата працівників у інших  установах та закладах соціального захисту (притулок для громадян похилого віку та івалідів)</t>
  </si>
  <si>
    <t>середньомісячна заробітна плата працівників у інших  установах та закладах соціального захисту (міський центр підтримки внутрішньо переміщених осіб та ветеранів АТО)</t>
  </si>
  <si>
    <t>середньорічні витрати на одного одержувача соціальних послуг у інших установах та закладах соціального захисту  (центр реінтеграції бездомних громадян)</t>
  </si>
  <si>
    <t>середньорічні витрати на одного одержувача соціальних послуг у інших установах та закладах соціального захисту   (притулок для громадян похилого віку та івалідів)</t>
  </si>
  <si>
    <t>3.3</t>
  </si>
  <si>
    <t>середньорічні витрати на одного одержувача соціальних послуг у інших установах та закладах соціального захисту  (міський центр підтримки внутрішньо переміщених осіб та ветеранів АТО)</t>
  </si>
  <si>
    <t>4.1</t>
  </si>
  <si>
    <t>середні видатки на придбання одиниці обладнання (притулок для громадян похилого віку та івалідів)</t>
  </si>
  <si>
    <t>4.2</t>
  </si>
  <si>
    <t>середні видатки на придбання одиниці обладнання (міський центр підтримки внутрішньо переміщених осіб та ветеранів АТО)</t>
  </si>
  <si>
    <t>кількість соціальних послуг, які надані в інших установах та закладах соціального захисту (центр реінтеграції бездомних громадян)</t>
  </si>
  <si>
    <t>кількість соціальних послуг, які надані в інших установах та закладах соціального захисту  (притулок для громадян похилого віку та івалідів)</t>
  </si>
  <si>
    <t>кількість соціальних послуг, які надані в інших установах та закладах соціального захисту (міський центр підтримки внутрішньо переміщених осіб та ветеранів АТО)</t>
  </si>
  <si>
    <t>динаміка **кількості осіб, яким протягом року надано соціальні послуги в інших установах та закладах соціального захисту (порівняно з минулим роком)  (центр реінтеграції бездомних громадян)</t>
  </si>
  <si>
    <t>динаміка **кількості осіб, яким протягом року надано соціальні послуги в інших установах та закладах соціального захисту (порівняно з минулим роком) (притулок для громадян похилого віку та івалідів)</t>
  </si>
  <si>
    <t>динаміка **кількості осіб, яким протягом року надано соціальні послуги в інших установах та закладах соціального захисту (порівняно з минулим роком) (міський центр підтримки внутрішньо переміщених осіб та ветеранів АТО)</t>
  </si>
  <si>
    <t>економія коштів за рік, що виникла за результатами впровадження в експлуатацію придбанного обладнання (порівняно з минулим роком) (притулок для громадян похилого віку та івалідів)</t>
  </si>
  <si>
    <t>економія коштів за рік, що виникла за результатами впровадження в експлуатацію придбанного обладнання (міський центр підтримки внутрішньо переміщених осіб та ветеранів АТО)</t>
  </si>
  <si>
    <t xml:space="preserve"> Рішення виконавчого комітету Миколаївської міської ради від 21.11.2019р. №1247 "Про попередній розгляд проєкту рішення Миколаївської міської ради "Про затвердження мвської програми "Соціальний захист" на 2020-2022 рр." Для придбання спеціалізованного автотранстпорту на 9 міст для перевезення осіб з інвалідностю- візочників. </t>
  </si>
  <si>
    <t xml:space="preserve">На тех. огляд автозг. Постанови КМУ від 09.07.2008 р. №606.,Про затвердження порядку проведення державного техничного огляду колісних транспортних засобів, зг. Постанови КМУ від 09.07.2008 р. №606., здійснення технагляду пожежної сігналізації МВСУ Наказ від 30.12.2014  № 1417"Про затвердження Правил пожежної безпеки в Україні" г.5.п 1.6 Об’єкти з масовим перебуванням людей, потенційно небезпечно. здійснення технагляду  згідно НАПБ Б 01.004-2000" " Правила техничного утримання та організацію експлуотації автоматичної пожежної сигналізації",та проведеня  ТН згідно "Графіку проведення ТО" для подальшого використання.;Згідно до Положення про міський притулок для громадян похилого віку та інвалідів, яке зареєстроване виконавчим комітетом Миколаївської міської ради від 22.01.2007 №15221050001007460 (далі Положення)п.1.2 утримання підопічних, відповідного рівня надання соціальних послуг з постійним проживанням, для поточного ремонтут приміщень адміністративного корпусу.Рішення виконавчого комітету Миколаївської міської ради від 21.11.2019р. №1247 "Про попередній розгляд проєкту рішення Миколаївської міської ради "Про затвердження мвської програми "Соціальний захист" на 2020-2022 рр." </t>
  </si>
  <si>
    <t xml:space="preserve">Згідно зі ст.163 КЗпП України і ст. 8 Закону України „Про охорону праці” на роботах, пов’язаних із забрудненням, видається згідно затверджених норм спецодяг та інші засоби індивідуального захисту (додаток 4 до колдоговору згідно Кодексу цивільного захистзг. Постанови КМУ від 09.07.2008 р. №606. Згідно до Положення про міський притулок для громадян похилого віку та інвалідів, яке зареєстроване виконавчим комітетом Миколаївської міської ради від 22.01.2007 №15221050001007460 (далі Положення)п.1.2 ; утримання підопічних, відповідного рівня надання соціальних послуг з постійним проживанням. Рішення виконавчого комітету Миколаївської міської ради від 21.11.2019р. №1247 "Про попередній розгляд проєкту рішення Миколаївської міської ради "Про затвердження мвської програми "Соціальний захист" на 2020-2022 рр."     </t>
  </si>
  <si>
    <t>2800</t>
  </si>
  <si>
    <t>Інші поточні видатки</t>
  </si>
  <si>
    <t>Додаткові кошти в звязку з придбанням автомобіля(збір др ПФУ за першу реєстрацію автомобіля)</t>
  </si>
  <si>
    <t xml:space="preserve">У разі не виділення додаткових преміальних коштів для центру реінтеграції на оплату праці у сумі 291,125 тис.грн. та нарах 64,046 тис.грн., які носять стимулюючий характер, та дадуть можливість дифференціації заробітної плати може розпочатися плинність кадрів,  що ускладнить  роботу по наданню послуг. У разі не виділення додаткових коштів у 2020 році по КЕКВ 2210 в сумі 148,152 тис. грн.,для покращення роботи центру,а саме: на канц. товари, гігієничні засоби, стой.матеріали, кухоний інвентар, паливо, засоби  на санепідемобробку (деззасобів) є ризик епідемії зараження населення та робітників центру реінтеграції і не будуть надані послуги у повному обсязі, та не буде покращена  матеріальна технічна база центру реінтеграції. У разі, якщо додаткові кошти не будуть виділені у 2020 році  по КЕКВ 2240 на суму 86,800 тис.грн. це може привести до підвищеної небезпеки на дорозі із-за тех.стану  авто, зг. Постанови КМУ від 09.07.2008 р. №606.МВСУ Наказ від 30.12.2014  № 1417"Про затвердження Правил пожежної безпеки в Україні" г.5.п 1.6 Об’єкти з масовим перебуванням людей, потенційно небезпечні об’єкти та об’єкти підвищеної небезпеки повинні мати телефонний зв'язок із найближчим пожежно-рятувальним підрозділом або з центром прийняття тривожних оповіщень населеного пункту, також ремонт та обслуговування огр.техніки, тех. обслуговування газових котлів, ремонт холодильної камери. </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</si>
  <si>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</si>
  <si>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від 07 серпня 2019 року N 336)</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</si>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</sst>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
    <numFmt numFmtId="179" formatCode="#,##0.00&quot;р.&quot;"/>
  </numFmts>
  <fonts count="48">
    <font>
      <sz val="11"/>
      <color theme="1"/>
      <name val="Calibri"/>
      <family val="2"/>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10"/>
      <color indexed="8"/>
      <name val="Times New Roman"/>
      <family val="1"/>
    </font>
    <font>
      <sz val="10"/>
      <name val="Arial Cyr"/>
      <family val="0"/>
    </font>
    <font>
      <b/>
      <sz val="10"/>
      <color indexed="8"/>
      <name val="Times New Roman"/>
      <family val="1"/>
    </font>
    <font>
      <sz val="11"/>
      <name val="Times New Roman"/>
      <family val="1"/>
    </font>
    <font>
      <sz val="9"/>
      <color indexed="8"/>
      <name val="Times New Roman"/>
      <family val="1"/>
    </font>
    <font>
      <b/>
      <sz val="8"/>
      <name val="Times New Roman"/>
      <family val="1"/>
    </font>
    <font>
      <sz val="9"/>
      <name val="Times New Roman"/>
      <family val="1"/>
    </font>
    <font>
      <sz val="8"/>
      <name val="Calibri"/>
      <family val="2"/>
    </font>
    <font>
      <sz val="6"/>
      <color indexed="8"/>
      <name val="Times New Roman"/>
      <family val="1"/>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medium"/>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lignment/>
      <protection/>
    </xf>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1" borderId="0" applyNumberFormat="0" applyBorder="0" applyAlignment="0" applyProtection="0"/>
  </cellStyleXfs>
  <cellXfs count="120">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3"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xf>
    <xf numFmtId="0" fontId="4" fillId="0" borderId="0" xfId="0" applyFont="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xf>
    <xf numFmtId="0" fontId="4" fillId="0" borderId="10" xfId="0" applyFont="1" applyBorder="1" applyAlignment="1">
      <alignment horizontal="left" vertical="center" wrapText="1"/>
    </xf>
    <xf numFmtId="0" fontId="9" fillId="0" borderId="10" xfId="0" applyFont="1" applyBorder="1" applyAlignment="1">
      <alignment horizontal="left" vertical="center" wrapText="1"/>
    </xf>
    <xf numFmtId="0" fontId="10" fillId="32" borderId="10" xfId="0" applyFont="1" applyFill="1" applyBorder="1" applyAlignment="1">
      <alignment horizontal="center" vertical="top"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vertical="center" wrapText="1"/>
    </xf>
    <xf numFmtId="0" fontId="5" fillId="0" borderId="10" xfId="0" applyFont="1" applyBorder="1" applyAlignment="1">
      <alignment vertical="center" wrapText="1"/>
    </xf>
    <xf numFmtId="2" fontId="5" fillId="0" borderId="10"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11" xfId="0" applyFont="1" applyBorder="1" applyAlignment="1">
      <alignment vertical="center" wrapText="1"/>
    </xf>
    <xf numFmtId="0" fontId="13" fillId="0" borderId="0" xfId="0" applyFont="1" applyBorder="1" applyAlignment="1">
      <alignment horizontal="left" vertical="center" wrapText="1"/>
    </xf>
    <xf numFmtId="1" fontId="2" fillId="0" borderId="10" xfId="0" applyNumberFormat="1" applyFont="1" applyBorder="1" applyAlignment="1">
      <alignment vertical="center" wrapText="1"/>
    </xf>
    <xf numFmtId="0" fontId="2"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1" fontId="5"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32" borderId="0" xfId="0" applyFont="1" applyFill="1" applyAlignment="1">
      <alignment/>
    </xf>
    <xf numFmtId="2" fontId="5" fillId="0" borderId="11" xfId="0" applyNumberFormat="1"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Border="1" applyAlignment="1">
      <alignment vertical="center" wrapText="1"/>
    </xf>
    <xf numFmtId="2" fontId="5" fillId="0" borderId="0" xfId="0" applyNumberFormat="1" applyFont="1" applyBorder="1" applyAlignment="1">
      <alignment horizontal="center" vertical="center" wrapText="1"/>
    </xf>
    <xf numFmtId="0" fontId="11" fillId="32" borderId="0" xfId="0" applyFont="1" applyFill="1" applyBorder="1" applyAlignment="1">
      <alignment horizontal="left" vertical="top"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12" xfId="0" applyFont="1" applyBorder="1" applyAlignment="1">
      <alignment/>
    </xf>
    <xf numFmtId="0" fontId="2" fillId="0" borderId="0" xfId="0" applyFont="1" applyAlignment="1">
      <alignment horizontal="left"/>
    </xf>
    <xf numFmtId="1" fontId="5" fillId="32"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2"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3" fontId="2" fillId="32" borderId="11" xfId="0" applyNumberFormat="1" applyFont="1" applyFill="1" applyBorder="1" applyAlignment="1">
      <alignment horizontal="center" vertical="center" wrapText="1"/>
    </xf>
    <xf numFmtId="1" fontId="2" fillId="0" borderId="0" xfId="0" applyNumberFormat="1" applyFont="1" applyAlignment="1">
      <alignment/>
    </xf>
    <xf numFmtId="3" fontId="2" fillId="0" borderId="13" xfId="0" applyNumberFormat="1" applyFont="1" applyBorder="1" applyAlignment="1">
      <alignment horizontal="center" vertical="center" wrapText="1"/>
    </xf>
    <xf numFmtId="178" fontId="9" fillId="0" borderId="10" xfId="0" applyNumberFormat="1" applyFont="1" applyBorder="1" applyAlignment="1">
      <alignment horizontal="left" vertical="center" wrapText="1"/>
    </xf>
    <xf numFmtId="3" fontId="2" fillId="0" borderId="11" xfId="0" applyNumberFormat="1" applyFont="1" applyBorder="1" applyAlignment="1">
      <alignment horizontal="center" vertical="center" wrapText="1"/>
    </xf>
    <xf numFmtId="3" fontId="8" fillId="32" borderId="11" xfId="0" applyNumberFormat="1" applyFont="1" applyFill="1" applyBorder="1" applyAlignment="1">
      <alignment horizontal="center" vertical="center" wrapText="1"/>
    </xf>
    <xf numFmtId="3" fontId="2" fillId="0" borderId="14" xfId="0" applyNumberFormat="1" applyFont="1" applyBorder="1" applyAlignment="1">
      <alignment horizontal="center" wrapText="1"/>
    </xf>
    <xf numFmtId="49" fontId="2" fillId="0" borderId="10" xfId="0" applyNumberFormat="1" applyFont="1" applyBorder="1" applyAlignment="1">
      <alignment horizontal="center"/>
    </xf>
    <xf numFmtId="2" fontId="14" fillId="0" borderId="10" xfId="0" applyNumberFormat="1" applyFont="1" applyBorder="1" applyAlignment="1">
      <alignment horizontal="left" vertical="center" wrapText="1"/>
    </xf>
    <xf numFmtId="0" fontId="15" fillId="32" borderId="14" xfId="52" applyFont="1" applyFill="1" applyBorder="1" applyAlignment="1">
      <alignment vertical="top" wrapText="1"/>
      <protection/>
    </xf>
    <xf numFmtId="0" fontId="14" fillId="0" borderId="10" xfId="0" applyNumberFormat="1" applyFont="1" applyBorder="1" applyAlignment="1">
      <alignment wrapText="1"/>
    </xf>
    <xf numFmtId="0" fontId="14" fillId="0" borderId="10" xfId="0" applyFont="1" applyBorder="1" applyAlignment="1">
      <alignment horizontal="left" vertical="center" wrapText="1"/>
    </xf>
    <xf numFmtId="2"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xf>
    <xf numFmtId="0" fontId="3" fillId="0" borderId="0" xfId="0" applyFont="1" applyBorder="1" applyAlignment="1">
      <alignment vertical="center" wrapText="1"/>
    </xf>
    <xf numFmtId="0" fontId="4" fillId="0" borderId="15" xfId="0" applyFont="1" applyBorder="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wrapText="1"/>
    </xf>
    <xf numFmtId="0" fontId="3" fillId="0" borderId="12" xfId="0" applyFont="1" applyBorder="1" applyAlignment="1">
      <alignment horizontal="center" wrapText="1"/>
    </xf>
    <xf numFmtId="0" fontId="3" fillId="0" borderId="0" xfId="0" applyFont="1" applyAlignment="1">
      <alignment wrapText="1"/>
    </xf>
    <xf numFmtId="0" fontId="4" fillId="0" borderId="0" xfId="0" applyFont="1" applyBorder="1" applyAlignment="1">
      <alignment horizontal="center" vertical="top" wrapText="1"/>
    </xf>
    <xf numFmtId="0" fontId="9" fillId="0" borderId="0" xfId="0" applyFont="1" applyBorder="1" applyAlignment="1">
      <alignment vertical="top" wrapText="1"/>
    </xf>
    <xf numFmtId="49" fontId="5" fillId="32" borderId="10" xfId="0" applyNumberFormat="1" applyFont="1" applyFill="1" applyBorder="1" applyAlignment="1">
      <alignment horizontal="center" vertical="center" wrapText="1"/>
    </xf>
    <xf numFmtId="0" fontId="5" fillId="32" borderId="10" xfId="0" applyFont="1" applyFill="1" applyBorder="1" applyAlignment="1">
      <alignment horizontal="left" vertical="center" wrapText="1"/>
    </xf>
    <xf numFmtId="0" fontId="5" fillId="32" borderId="10" xfId="0" applyNumberFormat="1" applyFont="1" applyFill="1" applyBorder="1" applyAlignment="1">
      <alignment vertical="center" wrapText="1"/>
    </xf>
    <xf numFmtId="49" fontId="5" fillId="32" borderId="13" xfId="0" applyNumberFormat="1" applyFont="1" applyFill="1" applyBorder="1" applyAlignment="1">
      <alignment horizontal="center" vertical="center" wrapText="1"/>
    </xf>
    <xf numFmtId="0" fontId="5" fillId="32" borderId="13" xfId="0" applyFont="1" applyFill="1" applyBorder="1" applyAlignment="1">
      <alignment horizontal="left" vertical="center" wrapText="1"/>
    </xf>
    <xf numFmtId="0" fontId="5" fillId="32" borderId="13" xfId="0" applyFont="1" applyFill="1" applyBorder="1" applyAlignment="1">
      <alignment horizontal="center" vertical="center" wrapText="1"/>
    </xf>
    <xf numFmtId="49" fontId="5" fillId="32" borderId="16" xfId="0" applyNumberFormat="1" applyFont="1" applyFill="1" applyBorder="1" applyAlignment="1">
      <alignment horizontal="center" vertical="center" wrapText="1"/>
    </xf>
    <xf numFmtId="0" fontId="5" fillId="32" borderId="16" xfId="0" applyFont="1" applyFill="1" applyBorder="1" applyAlignment="1">
      <alignment horizontal="left" vertical="center" wrapText="1"/>
    </xf>
    <xf numFmtId="0" fontId="5" fillId="32" borderId="16" xfId="0" applyFont="1" applyFill="1" applyBorder="1" applyAlignment="1">
      <alignment horizontal="center" vertical="center" wrapText="1"/>
    </xf>
    <xf numFmtId="49" fontId="3" fillId="0" borderId="12" xfId="0" applyNumberFormat="1" applyFont="1" applyBorder="1" applyAlignment="1">
      <alignment horizontal="center" wrapText="1"/>
    </xf>
    <xf numFmtId="0" fontId="2" fillId="0" borderId="10" xfId="0" applyFont="1" applyBorder="1" applyAlignment="1">
      <alignment horizontal="left" vertical="center" wrapText="1"/>
    </xf>
    <xf numFmtId="178" fontId="2" fillId="0" borderId="10" xfId="0" applyNumberFormat="1" applyFont="1" applyBorder="1" applyAlignment="1">
      <alignment horizontal="left" vertical="center" wrapText="1"/>
    </xf>
    <xf numFmtId="0" fontId="7" fillId="32" borderId="10" xfId="0" applyFont="1" applyFill="1" applyBorder="1" applyAlignment="1">
      <alignment vertical="center" wrapText="1"/>
    </xf>
    <xf numFmtId="49" fontId="3" fillId="0" borderId="12" xfId="0" applyNumberFormat="1"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2" fillId="32" borderId="12" xfId="0" applyFont="1" applyFill="1" applyBorder="1" applyAlignment="1">
      <alignment horizontal="left" wrapText="1"/>
    </xf>
    <xf numFmtId="0" fontId="11" fillId="32" borderId="0" xfId="0" applyFont="1" applyFill="1" applyBorder="1" applyAlignment="1">
      <alignment horizontal="left" vertical="top" wrapText="1"/>
    </xf>
    <xf numFmtId="0" fontId="3"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17" xfId="0" applyFont="1" applyBorder="1" applyAlignment="1">
      <alignment horizontal="left" vertical="top" wrapText="1"/>
    </xf>
    <xf numFmtId="2" fontId="9" fillId="32" borderId="0" xfId="0" applyNumberFormat="1" applyFont="1" applyFill="1" applyAlignment="1">
      <alignment wrapText="1"/>
    </xf>
    <xf numFmtId="0" fontId="2" fillId="0" borderId="0" xfId="0" applyFont="1" applyBorder="1" applyAlignment="1">
      <alignment/>
    </xf>
    <xf numFmtId="0" fontId="2" fillId="0" borderId="0" xfId="0" applyFont="1" applyAlignment="1">
      <alignment/>
    </xf>
    <xf numFmtId="49" fontId="3" fillId="0" borderId="12" xfId="0" applyNumberFormat="1" applyFont="1" applyBorder="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horizontal="center"/>
    </xf>
    <xf numFmtId="0" fontId="3" fillId="0" borderId="0" xfId="0" applyFont="1" applyAlignment="1">
      <alignment vertical="center" wrapText="1"/>
    </xf>
    <xf numFmtId="0" fontId="4" fillId="0" borderId="10" xfId="0" applyFont="1" applyBorder="1" applyAlignment="1">
      <alignment horizontal="center" vertical="center" wrapText="1"/>
    </xf>
    <xf numFmtId="0" fontId="3" fillId="0" borderId="0" xfId="0" applyFont="1" applyAlignment="1">
      <alignment horizontal="center" vertical="center"/>
    </xf>
    <xf numFmtId="0" fontId="3" fillId="0" borderId="12" xfId="0" applyFont="1" applyBorder="1" applyAlignment="1">
      <alignment horizontal="left" vertical="center" wrapText="1"/>
    </xf>
    <xf numFmtId="49" fontId="3" fillId="0" borderId="12"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11" fillId="32" borderId="11" xfId="0" applyFont="1" applyFill="1" applyBorder="1" applyAlignment="1">
      <alignment horizontal="left" vertical="top" wrapText="1"/>
    </xf>
    <xf numFmtId="0" fontId="11" fillId="32" borderId="17" xfId="0" applyFont="1" applyFill="1" applyBorder="1" applyAlignment="1">
      <alignment horizontal="left" vertical="top" wrapText="1"/>
    </xf>
    <xf numFmtId="0" fontId="11" fillId="32" borderId="14" xfId="0" applyFont="1" applyFill="1" applyBorder="1" applyAlignment="1">
      <alignment horizontal="left" vertical="top" wrapText="1"/>
    </xf>
    <xf numFmtId="0" fontId="2" fillId="0" borderId="0" xfId="0" applyFont="1" applyAlignment="1">
      <alignment vertical="center" wrapText="1"/>
    </xf>
    <xf numFmtId="0" fontId="4" fillId="0" borderId="0" xfId="0" applyFont="1" applyBorder="1" applyAlignment="1">
      <alignment horizontal="center" vertical="top" wrapText="1"/>
    </xf>
    <xf numFmtId="0" fontId="4" fillId="0" borderId="15" xfId="0" applyFont="1" applyBorder="1" applyAlignment="1">
      <alignment horizontal="center" vertical="top" wrapText="1"/>
    </xf>
    <xf numFmtId="49"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4" fillId="0" borderId="15" xfId="0" applyFont="1" applyBorder="1" applyAlignment="1">
      <alignment horizontal="center" vertical="top"/>
    </xf>
    <xf numFmtId="0" fontId="9" fillId="0" borderId="0" xfId="0" applyFont="1" applyBorder="1" applyAlignment="1">
      <alignment horizontal="center" vertical="top" wrapText="1"/>
    </xf>
    <xf numFmtId="49" fontId="3" fillId="0" borderId="12" xfId="0" applyNumberFormat="1" applyFont="1" applyBorder="1" applyAlignment="1">
      <alignment horizontal="center" vertical="top" wrapText="1"/>
    </xf>
    <xf numFmtId="0" fontId="4" fillId="0" borderId="0" xfId="0" applyFont="1" applyAlignment="1">
      <alignment horizontal="center" vertical="top" wrapText="1"/>
    </xf>
    <xf numFmtId="49" fontId="4"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32" borderId="0" xfId="0" applyFont="1" applyFill="1" applyBorder="1" applyAlignment="1">
      <alignment horizontal="left" wrapText="1"/>
    </xf>
    <xf numFmtId="0" fontId="15" fillId="32" borderId="18" xfId="52" applyFont="1" applyFill="1" applyBorder="1" applyAlignment="1">
      <alignment vertical="center" wrapText="1"/>
      <protection/>
    </xf>
    <xf numFmtId="0" fontId="15" fillId="32" borderId="18" xfId="52" applyFont="1" applyFill="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Dod5kochtor"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2"/>
  <sheetViews>
    <sheetView tabSelected="1" view="pageBreakPreview" zoomScaleSheetLayoutView="100" zoomScalePageLayoutView="0" workbookViewId="0" topLeftCell="A23">
      <selection activeCell="B24" sqref="B24"/>
    </sheetView>
  </sheetViews>
  <sheetFormatPr defaultColWidth="9.140625" defaultRowHeight="15"/>
  <cols>
    <col min="1" max="1" width="14.57421875" style="1" customWidth="1"/>
    <col min="2" max="2" width="30.421875" style="1" customWidth="1"/>
    <col min="3" max="3" width="13.8515625" style="1" customWidth="1"/>
    <col min="4" max="4" width="12.28125" style="1" customWidth="1"/>
    <col min="5" max="5" width="19.140625" style="1" customWidth="1"/>
    <col min="6" max="6" width="19.7109375" style="1" customWidth="1"/>
    <col min="7" max="7" width="57.8515625" style="1" customWidth="1"/>
    <col min="8" max="8" width="54.28125" style="1" customWidth="1"/>
    <col min="9" max="16384" width="9.140625" style="1" customWidth="1"/>
  </cols>
  <sheetData>
    <row r="1" spans="5:8" ht="15">
      <c r="E1" s="5"/>
      <c r="F1" s="5"/>
      <c r="G1" s="5"/>
      <c r="H1" s="6" t="s">
        <v>2</v>
      </c>
    </row>
    <row r="2" spans="5:8" ht="15">
      <c r="E2" s="5"/>
      <c r="F2" s="5"/>
      <c r="G2" s="5"/>
      <c r="H2" s="6" t="s">
        <v>10</v>
      </c>
    </row>
    <row r="3" spans="5:8" ht="15">
      <c r="E3" s="5"/>
      <c r="F3" s="5"/>
      <c r="G3" s="5"/>
      <c r="H3" s="6" t="s">
        <v>11</v>
      </c>
    </row>
    <row r="4" spans="5:8" ht="15">
      <c r="E4" s="5"/>
      <c r="F4" s="5"/>
      <c r="G4" s="5"/>
      <c r="H4" s="6" t="s">
        <v>12</v>
      </c>
    </row>
    <row r="5" spans="5:8" ht="15">
      <c r="E5" s="5"/>
      <c r="F5" s="5"/>
      <c r="G5" s="5"/>
      <c r="H5" s="6" t="s">
        <v>151</v>
      </c>
    </row>
    <row r="6" spans="1:8" ht="15">
      <c r="A6" s="98" t="s">
        <v>90</v>
      </c>
      <c r="B6" s="98"/>
      <c r="C6" s="98"/>
      <c r="D6" s="98"/>
      <c r="E6" s="98"/>
      <c r="F6" s="98"/>
      <c r="G6" s="98"/>
      <c r="H6" s="98"/>
    </row>
    <row r="7" spans="1:19" ht="32.25" customHeight="1">
      <c r="A7" s="99" t="s">
        <v>47</v>
      </c>
      <c r="B7" s="99"/>
      <c r="C7" s="99"/>
      <c r="F7" s="100" t="s">
        <v>78</v>
      </c>
      <c r="G7" s="100"/>
      <c r="H7" s="81" t="s">
        <v>79</v>
      </c>
      <c r="I7" s="58"/>
      <c r="J7" s="100" t="s">
        <v>79</v>
      </c>
      <c r="K7" s="100"/>
      <c r="L7" s="100"/>
      <c r="M7" s="58"/>
      <c r="N7" s="108"/>
      <c r="O7" s="108"/>
      <c r="P7" s="108"/>
      <c r="R7" s="109"/>
      <c r="S7" s="109"/>
    </row>
    <row r="8" spans="1:19" ht="48" customHeight="1">
      <c r="A8" s="107" t="s">
        <v>24</v>
      </c>
      <c r="B8" s="107"/>
      <c r="C8" s="107"/>
      <c r="F8" s="110" t="s">
        <v>80</v>
      </c>
      <c r="G8" s="110"/>
      <c r="H8" s="82" t="s">
        <v>81</v>
      </c>
      <c r="I8" s="60"/>
      <c r="J8" s="111" t="s">
        <v>81</v>
      </c>
      <c r="K8" s="111"/>
      <c r="L8" s="111"/>
      <c r="M8" s="61"/>
      <c r="N8" s="112"/>
      <c r="O8" s="112"/>
      <c r="P8" s="112"/>
      <c r="R8" s="110"/>
      <c r="S8" s="110"/>
    </row>
    <row r="9" spans="1:16" ht="43.5" customHeight="1">
      <c r="A9" s="99" t="s">
        <v>48</v>
      </c>
      <c r="B9" s="99"/>
      <c r="C9" s="99"/>
      <c r="F9" s="113" t="s">
        <v>82</v>
      </c>
      <c r="G9" s="113"/>
      <c r="H9" s="81" t="s">
        <v>79</v>
      </c>
      <c r="I9" s="62"/>
      <c r="J9" s="100" t="s">
        <v>79</v>
      </c>
      <c r="K9" s="100"/>
      <c r="L9" s="100"/>
      <c r="M9" s="62"/>
      <c r="N9" s="108"/>
      <c r="O9" s="108"/>
      <c r="P9" s="108"/>
    </row>
    <row r="10" spans="1:16" ht="45.75" customHeight="1">
      <c r="A10" s="107" t="s">
        <v>23</v>
      </c>
      <c r="B10" s="107"/>
      <c r="C10" s="107"/>
      <c r="F10" s="114" t="s">
        <v>83</v>
      </c>
      <c r="G10" s="114"/>
      <c r="H10" s="83" t="s">
        <v>81</v>
      </c>
      <c r="I10" s="60"/>
      <c r="J10" s="115" t="s">
        <v>81</v>
      </c>
      <c r="K10" s="115"/>
      <c r="L10" s="115"/>
      <c r="M10" s="61"/>
      <c r="N10" s="112"/>
      <c r="O10" s="112"/>
      <c r="P10" s="112"/>
    </row>
    <row r="11" spans="1:16" ht="46.5" customHeight="1">
      <c r="A11" s="63" t="s">
        <v>92</v>
      </c>
      <c r="B11" s="64">
        <v>3241</v>
      </c>
      <c r="C11" s="93" t="s">
        <v>97</v>
      </c>
      <c r="D11" s="93"/>
      <c r="E11" s="63"/>
      <c r="F11" s="94" t="s">
        <v>91</v>
      </c>
      <c r="G11" s="94"/>
      <c r="H11" s="77" t="s">
        <v>84</v>
      </c>
      <c r="I11" s="65"/>
      <c r="J11" s="93" t="s">
        <v>84</v>
      </c>
      <c r="K11" s="93"/>
      <c r="L11" s="93"/>
      <c r="M11" s="58"/>
      <c r="N11" s="116"/>
      <c r="O11" s="116"/>
      <c r="P11" s="116"/>
    </row>
    <row r="12" spans="1:16" ht="63" customHeight="1">
      <c r="A12" s="66" t="s">
        <v>85</v>
      </c>
      <c r="B12" s="59" t="s">
        <v>86</v>
      </c>
      <c r="C12" s="106" t="s">
        <v>87</v>
      </c>
      <c r="D12" s="106"/>
      <c r="E12" s="61"/>
      <c r="F12" s="107" t="s">
        <v>88</v>
      </c>
      <c r="G12" s="107"/>
      <c r="H12" s="66" t="s">
        <v>89</v>
      </c>
      <c r="I12" s="60"/>
      <c r="J12" s="107" t="s">
        <v>89</v>
      </c>
      <c r="K12" s="107"/>
      <c r="L12" s="107"/>
      <c r="M12" s="67"/>
      <c r="N12" s="112"/>
      <c r="O12" s="112"/>
      <c r="P12" s="112"/>
    </row>
    <row r="13" spans="1:2" ht="7.5" customHeight="1">
      <c r="A13" s="4" t="s">
        <v>25</v>
      </c>
      <c r="B13" s="2"/>
    </row>
    <row r="14" spans="1:7" ht="21" customHeight="1">
      <c r="A14" s="96" t="s">
        <v>13</v>
      </c>
      <c r="B14" s="96"/>
      <c r="C14" s="96"/>
      <c r="D14" s="96"/>
      <c r="E14" s="96"/>
      <c r="F14" s="96"/>
      <c r="G14" s="96"/>
    </row>
    <row r="15" spans="1:7" ht="15.75" customHeight="1">
      <c r="A15" s="96"/>
      <c r="B15" s="96"/>
      <c r="C15" s="96"/>
      <c r="D15" s="96"/>
      <c r="E15" s="96"/>
      <c r="F15" s="96"/>
      <c r="G15" s="96"/>
    </row>
    <row r="16" spans="1:2" ht="15">
      <c r="A16" s="105" t="s">
        <v>14</v>
      </c>
      <c r="B16" s="105"/>
    </row>
    <row r="17" ht="3" customHeight="1"/>
    <row r="18" spans="1:7" ht="18" customHeight="1">
      <c r="A18" s="97" t="s">
        <v>22</v>
      </c>
      <c r="B18" s="88" t="s">
        <v>3</v>
      </c>
      <c r="C18" s="88" t="s">
        <v>93</v>
      </c>
      <c r="D18" s="88" t="s">
        <v>94</v>
      </c>
      <c r="E18" s="88" t="s">
        <v>95</v>
      </c>
      <c r="F18" s="88"/>
      <c r="G18" s="88" t="s">
        <v>96</v>
      </c>
    </row>
    <row r="19" spans="1:7" ht="34.5" customHeight="1">
      <c r="A19" s="97"/>
      <c r="B19" s="88"/>
      <c r="C19" s="88"/>
      <c r="D19" s="88"/>
      <c r="E19" s="88" t="s">
        <v>15</v>
      </c>
      <c r="F19" s="88" t="s">
        <v>26</v>
      </c>
      <c r="G19" s="88"/>
    </row>
    <row r="20" spans="1:7" ht="15">
      <c r="A20" s="97"/>
      <c r="B20" s="88"/>
      <c r="C20" s="88"/>
      <c r="D20" s="88"/>
      <c r="E20" s="88"/>
      <c r="F20" s="88"/>
      <c r="G20" s="88"/>
    </row>
    <row r="21" spans="1:7" ht="15">
      <c r="A21" s="7">
        <v>1</v>
      </c>
      <c r="B21" s="7">
        <v>2</v>
      </c>
      <c r="C21" s="7">
        <v>3</v>
      </c>
      <c r="D21" s="7">
        <v>4</v>
      </c>
      <c r="E21" s="7">
        <v>5</v>
      </c>
      <c r="F21" s="7">
        <v>6</v>
      </c>
      <c r="G21" s="7">
        <v>7</v>
      </c>
    </row>
    <row r="22" spans="1:7" ht="94.5" customHeight="1">
      <c r="A22" s="18">
        <v>2111</v>
      </c>
      <c r="B22" s="52" t="s">
        <v>49</v>
      </c>
      <c r="C22" s="46">
        <v>3645029</v>
      </c>
      <c r="D22" s="46">
        <v>4738901</v>
      </c>
      <c r="E22" s="46">
        <v>7289517</v>
      </c>
      <c r="F22" s="39">
        <f>291125+319192+236088</f>
        <v>846405</v>
      </c>
      <c r="G22" s="11" t="s">
        <v>59</v>
      </c>
    </row>
    <row r="23" spans="1:7" ht="55.5" customHeight="1">
      <c r="A23" s="18">
        <v>2120</v>
      </c>
      <c r="B23" s="52" t="s">
        <v>50</v>
      </c>
      <c r="C23" s="46">
        <v>797154</v>
      </c>
      <c r="D23" s="46">
        <v>1020591</v>
      </c>
      <c r="E23" s="48">
        <v>1618498</v>
      </c>
      <c r="F23" s="39">
        <f>64046+70222+51940</f>
        <v>186208</v>
      </c>
      <c r="G23" s="47" t="s">
        <v>74</v>
      </c>
    </row>
    <row r="24" spans="1:7" ht="183.75" customHeight="1">
      <c r="A24" s="7">
        <v>2210</v>
      </c>
      <c r="B24" s="119" t="s">
        <v>29</v>
      </c>
      <c r="C24" s="57">
        <v>542078</v>
      </c>
      <c r="D24" s="57">
        <v>1184002</v>
      </c>
      <c r="E24" s="57">
        <v>913299</v>
      </c>
      <c r="F24" s="49">
        <f>148152+98500</f>
        <v>246652</v>
      </c>
      <c r="G24" s="10" t="s">
        <v>145</v>
      </c>
    </row>
    <row r="25" spans="1:7" ht="223.5" customHeight="1">
      <c r="A25" s="7">
        <v>2240</v>
      </c>
      <c r="B25" s="118" t="s">
        <v>30</v>
      </c>
      <c r="C25" s="40">
        <v>398608</v>
      </c>
      <c r="D25" s="40">
        <v>596926</v>
      </c>
      <c r="E25" s="40">
        <v>564885</v>
      </c>
      <c r="F25" s="49">
        <f>86800+181500</f>
        <v>268300</v>
      </c>
      <c r="G25" s="11" t="s">
        <v>144</v>
      </c>
    </row>
    <row r="26" spans="1:7" ht="55.5" customHeight="1" hidden="1">
      <c r="A26" s="7">
        <v>2250</v>
      </c>
      <c r="B26" s="53" t="s">
        <v>70</v>
      </c>
      <c r="C26" s="40"/>
      <c r="D26" s="40"/>
      <c r="E26" s="40"/>
      <c r="F26" s="49"/>
      <c r="G26" s="11" t="s">
        <v>69</v>
      </c>
    </row>
    <row r="27" spans="1:7" ht="54" customHeight="1" hidden="1">
      <c r="A27" s="7">
        <v>2272</v>
      </c>
      <c r="B27" s="53" t="s">
        <v>62</v>
      </c>
      <c r="C27" s="40"/>
      <c r="D27" s="40"/>
      <c r="E27" s="40"/>
      <c r="F27" s="49"/>
      <c r="G27" s="11" t="s">
        <v>69</v>
      </c>
    </row>
    <row r="28" spans="1:7" ht="44.25" customHeight="1" hidden="1">
      <c r="A28" s="7">
        <v>2273</v>
      </c>
      <c r="B28" s="54" t="s">
        <v>63</v>
      </c>
      <c r="C28" s="50"/>
      <c r="D28" s="40"/>
      <c r="E28" s="40"/>
      <c r="F28" s="49"/>
      <c r="G28" s="11" t="s">
        <v>69</v>
      </c>
    </row>
    <row r="29" spans="1:7" ht="44.25" customHeight="1" hidden="1">
      <c r="A29" s="7">
        <v>2274</v>
      </c>
      <c r="B29" s="54" t="s">
        <v>76</v>
      </c>
      <c r="C29" s="50"/>
      <c r="D29" s="50"/>
      <c r="E29" s="40"/>
      <c r="F29" s="49"/>
      <c r="G29" s="11" t="s">
        <v>77</v>
      </c>
    </row>
    <row r="30" spans="1:7" ht="52.5" customHeight="1" hidden="1">
      <c r="A30" s="51" t="s">
        <v>64</v>
      </c>
      <c r="B30" s="55" t="s">
        <v>65</v>
      </c>
      <c r="C30" s="39"/>
      <c r="D30" s="39"/>
      <c r="E30" s="39"/>
      <c r="F30" s="40"/>
      <c r="G30" s="11" t="s">
        <v>69</v>
      </c>
    </row>
    <row r="31" spans="1:7" ht="75" customHeight="1" hidden="1">
      <c r="A31" s="51" t="s">
        <v>71</v>
      </c>
      <c r="B31" s="55" t="s">
        <v>72</v>
      </c>
      <c r="C31" s="39"/>
      <c r="D31" s="39"/>
      <c r="E31" s="39"/>
      <c r="F31" s="44"/>
      <c r="G31" s="11" t="s">
        <v>73</v>
      </c>
    </row>
    <row r="32" spans="1:7" ht="41.25" customHeight="1">
      <c r="A32" s="51" t="s">
        <v>146</v>
      </c>
      <c r="B32" s="78" t="s">
        <v>147</v>
      </c>
      <c r="C32" s="39"/>
      <c r="D32" s="39"/>
      <c r="E32" s="39">
        <v>16937</v>
      </c>
      <c r="F32" s="44">
        <v>30400</v>
      </c>
      <c r="G32" s="79" t="s">
        <v>148</v>
      </c>
    </row>
    <row r="33" spans="1:8" ht="69.75" customHeight="1">
      <c r="A33" s="7">
        <v>3110</v>
      </c>
      <c r="B33" s="55" t="s">
        <v>66</v>
      </c>
      <c r="C33" s="40">
        <v>28000</v>
      </c>
      <c r="D33" s="40">
        <v>1330649</v>
      </c>
      <c r="E33" s="40"/>
      <c r="F33" s="49">
        <f>959700+565884</f>
        <v>1525584</v>
      </c>
      <c r="G33" s="11" t="s">
        <v>143</v>
      </c>
      <c r="H33" s="23"/>
    </row>
    <row r="34" spans="1:8" ht="63" customHeight="1" hidden="1">
      <c r="A34" s="7">
        <v>3160</v>
      </c>
      <c r="B34" s="55" t="s">
        <v>75</v>
      </c>
      <c r="C34" s="40"/>
      <c r="D34" s="40"/>
      <c r="E34" s="40"/>
      <c r="F34" s="49"/>
      <c r="G34" s="11" t="s">
        <v>68</v>
      </c>
      <c r="H34" s="23"/>
    </row>
    <row r="35" spans="1:7" ht="15">
      <c r="A35" s="8" t="s">
        <v>8</v>
      </c>
      <c r="B35" s="7"/>
      <c r="C35" s="39">
        <v>7059470</v>
      </c>
      <c r="D35" s="39">
        <v>10580114</v>
      </c>
      <c r="E35" s="39">
        <v>12366900</v>
      </c>
      <c r="F35" s="39">
        <f>F22+F23+F24+F25+F32+F33</f>
        <v>3103549</v>
      </c>
      <c r="G35" s="7"/>
    </row>
    <row r="37" spans="1:6" ht="39" customHeight="1">
      <c r="A37" s="86" t="s">
        <v>27</v>
      </c>
      <c r="B37" s="86"/>
      <c r="C37" s="86"/>
      <c r="D37" s="86"/>
      <c r="E37" s="86"/>
      <c r="F37" s="86"/>
    </row>
    <row r="39" spans="1:8" ht="73.5" customHeight="1">
      <c r="A39" s="7" t="s">
        <v>16</v>
      </c>
      <c r="B39" s="7" t="s">
        <v>3</v>
      </c>
      <c r="C39" s="7" t="s">
        <v>17</v>
      </c>
      <c r="D39" s="7" t="s">
        <v>18</v>
      </c>
      <c r="E39" s="7" t="s">
        <v>44</v>
      </c>
      <c r="F39" s="7" t="s">
        <v>45</v>
      </c>
      <c r="H39" s="45"/>
    </row>
    <row r="40" spans="1:6" ht="15">
      <c r="A40" s="7">
        <v>1</v>
      </c>
      <c r="B40" s="7">
        <v>2</v>
      </c>
      <c r="C40" s="7">
        <v>3</v>
      </c>
      <c r="D40" s="7">
        <v>4</v>
      </c>
      <c r="E40" s="7">
        <v>5</v>
      </c>
      <c r="F40" s="7">
        <v>6</v>
      </c>
    </row>
    <row r="41" spans="1:7" ht="15">
      <c r="A41" s="14" t="s">
        <v>35</v>
      </c>
      <c r="B41" s="15" t="s">
        <v>4</v>
      </c>
      <c r="C41" s="14" t="s">
        <v>35</v>
      </c>
      <c r="D41" s="14" t="s">
        <v>35</v>
      </c>
      <c r="E41" s="8"/>
      <c r="F41" s="20"/>
      <c r="G41" s="9"/>
    </row>
    <row r="42" spans="1:7" ht="25.5">
      <c r="A42" s="43">
        <v>1</v>
      </c>
      <c r="B42" s="41" t="s">
        <v>36</v>
      </c>
      <c r="C42" s="43" t="s">
        <v>37</v>
      </c>
      <c r="D42" s="43" t="s">
        <v>98</v>
      </c>
      <c r="E42" s="14">
        <v>3</v>
      </c>
      <c r="F42" s="14">
        <v>3</v>
      </c>
      <c r="G42" s="21"/>
    </row>
    <row r="43" spans="1:7" ht="51">
      <c r="A43" s="68" t="s">
        <v>99</v>
      </c>
      <c r="B43" s="41" t="s">
        <v>100</v>
      </c>
      <c r="C43" s="43" t="s">
        <v>38</v>
      </c>
      <c r="D43" s="43" t="s">
        <v>39</v>
      </c>
      <c r="E43" s="14">
        <v>26.5</v>
      </c>
      <c r="F43" s="14">
        <v>26.5</v>
      </c>
      <c r="G43" s="21"/>
    </row>
    <row r="44" spans="1:7" ht="51">
      <c r="A44" s="68" t="s">
        <v>101</v>
      </c>
      <c r="B44" s="69" t="s">
        <v>102</v>
      </c>
      <c r="C44" s="43" t="s">
        <v>38</v>
      </c>
      <c r="D44" s="43" t="s">
        <v>39</v>
      </c>
      <c r="E44" s="14">
        <v>32.5</v>
      </c>
      <c r="F44" s="14">
        <v>32.5</v>
      </c>
      <c r="G44" s="21"/>
    </row>
    <row r="45" spans="1:7" ht="63.75">
      <c r="A45" s="68" t="s">
        <v>103</v>
      </c>
      <c r="B45" s="69" t="s">
        <v>104</v>
      </c>
      <c r="C45" s="43" t="s">
        <v>38</v>
      </c>
      <c r="D45" s="43" t="s">
        <v>39</v>
      </c>
      <c r="E45" s="14">
        <v>20</v>
      </c>
      <c r="F45" s="14">
        <v>20</v>
      </c>
      <c r="G45" s="21"/>
    </row>
    <row r="46" spans="1:7" ht="63.75">
      <c r="A46" s="68" t="s">
        <v>105</v>
      </c>
      <c r="B46" s="69" t="s">
        <v>106</v>
      </c>
      <c r="C46" s="43" t="s">
        <v>37</v>
      </c>
      <c r="D46" s="43" t="s">
        <v>107</v>
      </c>
      <c r="E46" s="14">
        <v>50</v>
      </c>
      <c r="F46" s="14">
        <v>50</v>
      </c>
      <c r="G46" s="21"/>
    </row>
    <row r="47" spans="1:7" ht="63.75">
      <c r="A47" s="68" t="s">
        <v>108</v>
      </c>
      <c r="B47" s="69" t="s">
        <v>109</v>
      </c>
      <c r="C47" s="43" t="s">
        <v>37</v>
      </c>
      <c r="D47" s="43" t="s">
        <v>110</v>
      </c>
      <c r="E47" s="14">
        <v>50</v>
      </c>
      <c r="F47" s="14">
        <v>50</v>
      </c>
      <c r="G47" s="21"/>
    </row>
    <row r="48" spans="1:7" ht="15">
      <c r="A48" s="14" t="s">
        <v>35</v>
      </c>
      <c r="B48" s="15" t="s">
        <v>5</v>
      </c>
      <c r="C48" s="14" t="s">
        <v>35</v>
      </c>
      <c r="D48" s="14" t="s">
        <v>35</v>
      </c>
      <c r="E48" s="14" t="s">
        <v>35</v>
      </c>
      <c r="F48" s="14" t="s">
        <v>35</v>
      </c>
      <c r="G48" s="9"/>
    </row>
    <row r="49" spans="1:6" ht="51">
      <c r="A49" s="68" t="s">
        <v>111</v>
      </c>
      <c r="B49" s="70" t="s">
        <v>112</v>
      </c>
      <c r="C49" s="43" t="s">
        <v>40</v>
      </c>
      <c r="D49" s="43" t="s">
        <v>113</v>
      </c>
      <c r="E49" s="14">
        <v>1479</v>
      </c>
      <c r="F49" s="14">
        <v>1479</v>
      </c>
    </row>
    <row r="50" spans="1:6" ht="51">
      <c r="A50" s="68" t="s">
        <v>114</v>
      </c>
      <c r="B50" s="70" t="s">
        <v>115</v>
      </c>
      <c r="C50" s="43" t="s">
        <v>40</v>
      </c>
      <c r="D50" s="70" t="s">
        <v>116</v>
      </c>
      <c r="E50" s="14">
        <v>54</v>
      </c>
      <c r="F50" s="14">
        <v>54</v>
      </c>
    </row>
    <row r="51" spans="1:6" ht="63.75">
      <c r="A51" s="68" t="s">
        <v>117</v>
      </c>
      <c r="B51" s="70" t="s">
        <v>118</v>
      </c>
      <c r="C51" s="43" t="s">
        <v>40</v>
      </c>
      <c r="D51" s="70" t="s">
        <v>61</v>
      </c>
      <c r="E51" s="14">
        <v>596</v>
      </c>
      <c r="F51" s="14">
        <v>596</v>
      </c>
    </row>
    <row r="52" spans="1:6" ht="38.25">
      <c r="A52" s="68" t="s">
        <v>99</v>
      </c>
      <c r="B52" s="70" t="s">
        <v>119</v>
      </c>
      <c r="C52" s="43" t="s">
        <v>37</v>
      </c>
      <c r="D52" s="70" t="s">
        <v>120</v>
      </c>
      <c r="E52" s="14">
        <v>0</v>
      </c>
      <c r="F52" s="14">
        <v>2</v>
      </c>
    </row>
    <row r="53" spans="1:6" ht="51">
      <c r="A53" s="68" t="s">
        <v>101</v>
      </c>
      <c r="B53" s="70" t="s">
        <v>121</v>
      </c>
      <c r="C53" s="43" t="s">
        <v>37</v>
      </c>
      <c r="D53" s="70" t="s">
        <v>120</v>
      </c>
      <c r="E53" s="14">
        <v>0</v>
      </c>
      <c r="F53" s="14">
        <v>31</v>
      </c>
    </row>
    <row r="54" spans="1:6" ht="15">
      <c r="A54" s="14" t="s">
        <v>35</v>
      </c>
      <c r="B54" s="15" t="s">
        <v>6</v>
      </c>
      <c r="C54" s="14" t="s">
        <v>35</v>
      </c>
      <c r="D54" s="14" t="s">
        <v>35</v>
      </c>
      <c r="E54" s="14" t="s">
        <v>35</v>
      </c>
      <c r="F54" s="8"/>
    </row>
    <row r="55" spans="1:6" ht="51">
      <c r="A55" s="68" t="s">
        <v>111</v>
      </c>
      <c r="B55" s="69" t="s">
        <v>122</v>
      </c>
      <c r="C55" s="43" t="s">
        <v>41</v>
      </c>
      <c r="D55" s="43" t="s">
        <v>42</v>
      </c>
      <c r="E55" s="17">
        <v>68080</v>
      </c>
      <c r="F55" s="56">
        <v>79882.46</v>
      </c>
    </row>
    <row r="56" spans="1:6" ht="51">
      <c r="A56" s="68" t="s">
        <v>114</v>
      </c>
      <c r="B56" s="69" t="s">
        <v>123</v>
      </c>
      <c r="C56" s="43" t="s">
        <v>41</v>
      </c>
      <c r="D56" s="43" t="s">
        <v>42</v>
      </c>
      <c r="E56" s="14">
        <v>109910</v>
      </c>
      <c r="F56" s="7">
        <v>123906.28</v>
      </c>
    </row>
    <row r="57" spans="1:6" ht="51">
      <c r="A57" s="68" t="s">
        <v>99</v>
      </c>
      <c r="B57" s="69" t="s">
        <v>124</v>
      </c>
      <c r="C57" s="43" t="s">
        <v>41</v>
      </c>
      <c r="D57" s="43" t="s">
        <v>42</v>
      </c>
      <c r="E57" s="17">
        <v>7271.44</v>
      </c>
      <c r="F57" s="13">
        <v>8186.92</v>
      </c>
    </row>
    <row r="58" spans="1:6" ht="63.75">
      <c r="A58" s="68" t="s">
        <v>101</v>
      </c>
      <c r="B58" s="69" t="s">
        <v>125</v>
      </c>
      <c r="C58" s="43" t="s">
        <v>41</v>
      </c>
      <c r="D58" s="43" t="s">
        <v>42</v>
      </c>
      <c r="E58" s="17">
        <v>7357.18</v>
      </c>
      <c r="F58" s="13">
        <v>8175.62</v>
      </c>
    </row>
    <row r="59" spans="1:6" ht="76.5">
      <c r="A59" s="68" t="s">
        <v>103</v>
      </c>
      <c r="B59" s="69" t="s">
        <v>126</v>
      </c>
      <c r="C59" s="43" t="s">
        <v>41</v>
      </c>
      <c r="D59" s="43" t="s">
        <v>42</v>
      </c>
      <c r="E59" s="17">
        <v>8782.92</v>
      </c>
      <c r="F59" s="13">
        <v>9766.62</v>
      </c>
    </row>
    <row r="60" spans="1:6" ht="63.75">
      <c r="A60" s="71" t="s">
        <v>105</v>
      </c>
      <c r="B60" s="72" t="s">
        <v>127</v>
      </c>
      <c r="C60" s="73" t="s">
        <v>41</v>
      </c>
      <c r="D60" s="73" t="s">
        <v>42</v>
      </c>
      <c r="E60" s="17">
        <v>2301.56</v>
      </c>
      <c r="F60" s="13">
        <v>2700.56</v>
      </c>
    </row>
    <row r="61" spans="1:6" ht="63.75">
      <c r="A61" s="68" t="s">
        <v>108</v>
      </c>
      <c r="B61" s="69" t="s">
        <v>128</v>
      </c>
      <c r="C61" s="43" t="s">
        <v>41</v>
      </c>
      <c r="D61" s="43" t="s">
        <v>42</v>
      </c>
      <c r="E61" s="17">
        <v>101768.52</v>
      </c>
      <c r="F61" s="13">
        <v>114728.04</v>
      </c>
    </row>
    <row r="62" spans="1:6" ht="76.5">
      <c r="A62" s="74" t="s">
        <v>129</v>
      </c>
      <c r="B62" s="75" t="s">
        <v>130</v>
      </c>
      <c r="C62" s="76" t="s">
        <v>41</v>
      </c>
      <c r="D62" s="76" t="s">
        <v>42</v>
      </c>
      <c r="E62" s="17">
        <v>5817.78</v>
      </c>
      <c r="F62" s="13">
        <v>6301.05</v>
      </c>
    </row>
    <row r="63" spans="1:6" ht="38.25">
      <c r="A63" s="68" t="s">
        <v>131</v>
      </c>
      <c r="B63" s="69" t="s">
        <v>132</v>
      </c>
      <c r="C63" s="43" t="s">
        <v>41</v>
      </c>
      <c r="D63" s="43" t="s">
        <v>42</v>
      </c>
      <c r="E63" s="17"/>
      <c r="F63" s="13">
        <v>479850</v>
      </c>
    </row>
    <row r="64" spans="1:6" ht="51">
      <c r="A64" s="68" t="s">
        <v>133</v>
      </c>
      <c r="B64" s="69" t="s">
        <v>134</v>
      </c>
      <c r="C64" s="43" t="s">
        <v>41</v>
      </c>
      <c r="D64" s="43" t="s">
        <v>42</v>
      </c>
      <c r="E64" s="17"/>
      <c r="F64" s="13">
        <v>18254.32</v>
      </c>
    </row>
    <row r="65" spans="1:6" s="28" customFormat="1" ht="15">
      <c r="A65" s="43" t="s">
        <v>35</v>
      </c>
      <c r="B65" s="80" t="s">
        <v>7</v>
      </c>
      <c r="C65" s="43" t="s">
        <v>35</v>
      </c>
      <c r="D65" s="43" t="s">
        <v>35</v>
      </c>
      <c r="E65" s="43" t="s">
        <v>35</v>
      </c>
      <c r="F65" s="42"/>
    </row>
    <row r="66" spans="1:6" ht="51">
      <c r="A66" s="68" t="s">
        <v>111</v>
      </c>
      <c r="B66" s="41" t="s">
        <v>135</v>
      </c>
      <c r="C66" s="43" t="s">
        <v>37</v>
      </c>
      <c r="D66" s="43" t="s">
        <v>113</v>
      </c>
      <c r="E66" s="18">
        <v>35349</v>
      </c>
      <c r="F66" s="38">
        <f>35349+100</f>
        <v>35449</v>
      </c>
    </row>
    <row r="67" spans="1:6" ht="51">
      <c r="A67" s="68" t="s">
        <v>114</v>
      </c>
      <c r="B67" s="69" t="s">
        <v>136</v>
      </c>
      <c r="C67" s="43" t="s">
        <v>37</v>
      </c>
      <c r="D67" s="70" t="s">
        <v>116</v>
      </c>
      <c r="E67" s="18">
        <v>18300</v>
      </c>
      <c r="F67" s="7">
        <v>18300</v>
      </c>
    </row>
    <row r="68" spans="1:6" ht="63.75">
      <c r="A68" s="68" t="s">
        <v>117</v>
      </c>
      <c r="B68" s="41" t="s">
        <v>137</v>
      </c>
      <c r="C68" s="43" t="s">
        <v>37</v>
      </c>
      <c r="D68" s="70" t="s">
        <v>61</v>
      </c>
      <c r="E68" s="18">
        <v>4768</v>
      </c>
      <c r="F68" s="7">
        <v>4768</v>
      </c>
    </row>
    <row r="69" spans="1:6" ht="89.25">
      <c r="A69" s="68" t="s">
        <v>99</v>
      </c>
      <c r="B69" s="41" t="s">
        <v>138</v>
      </c>
      <c r="C69" s="43" t="s">
        <v>43</v>
      </c>
      <c r="D69" s="43" t="s">
        <v>42</v>
      </c>
      <c r="E69" s="18">
        <v>0</v>
      </c>
      <c r="F69" s="7">
        <v>0</v>
      </c>
    </row>
    <row r="70" spans="1:6" ht="89.25">
      <c r="A70" s="68" t="s">
        <v>101</v>
      </c>
      <c r="B70" s="69" t="s">
        <v>139</v>
      </c>
      <c r="C70" s="43" t="s">
        <v>43</v>
      </c>
      <c r="D70" s="43" t="s">
        <v>42</v>
      </c>
      <c r="E70" s="18">
        <v>0</v>
      </c>
      <c r="F70" s="7">
        <v>0</v>
      </c>
    </row>
    <row r="71" spans="1:6" ht="102">
      <c r="A71" s="68" t="s">
        <v>103</v>
      </c>
      <c r="B71" s="41" t="s">
        <v>140</v>
      </c>
      <c r="C71" s="43" t="s">
        <v>43</v>
      </c>
      <c r="D71" s="43" t="s">
        <v>42</v>
      </c>
      <c r="E71" s="18">
        <v>0</v>
      </c>
      <c r="F71" s="7">
        <v>0</v>
      </c>
    </row>
    <row r="72" spans="1:6" ht="76.5">
      <c r="A72" s="68" t="s">
        <v>105</v>
      </c>
      <c r="B72" s="41" t="s">
        <v>141</v>
      </c>
      <c r="C72" s="43" t="s">
        <v>67</v>
      </c>
      <c r="D72" s="43" t="s">
        <v>42</v>
      </c>
      <c r="E72" s="18">
        <v>0</v>
      </c>
      <c r="F72" s="7">
        <v>0</v>
      </c>
    </row>
    <row r="73" spans="1:6" ht="76.5">
      <c r="A73" s="68" t="s">
        <v>108</v>
      </c>
      <c r="B73" s="69" t="s">
        <v>142</v>
      </c>
      <c r="C73" s="43" t="s">
        <v>67</v>
      </c>
      <c r="D73" s="43" t="s">
        <v>42</v>
      </c>
      <c r="E73" s="18">
        <v>0</v>
      </c>
      <c r="F73" s="7">
        <v>0</v>
      </c>
    </row>
    <row r="74" spans="1:6" ht="15">
      <c r="A74" s="24"/>
      <c r="B74" s="25"/>
      <c r="C74" s="24"/>
      <c r="D74" s="24"/>
      <c r="E74" s="26"/>
      <c r="F74" s="27"/>
    </row>
    <row r="75" spans="1:6" ht="15">
      <c r="A75" s="24"/>
      <c r="B75" s="25"/>
      <c r="C75" s="24"/>
      <c r="D75" s="24"/>
      <c r="E75" s="26"/>
      <c r="F75" s="27"/>
    </row>
    <row r="77" spans="1:7" ht="33" customHeight="1">
      <c r="A77" s="96" t="s">
        <v>152</v>
      </c>
      <c r="B77" s="96"/>
      <c r="C77" s="96"/>
      <c r="D77" s="96"/>
      <c r="E77" s="96"/>
      <c r="F77" s="96"/>
      <c r="G77" s="96"/>
    </row>
    <row r="78" spans="1:8" ht="76.5" customHeight="1" hidden="1">
      <c r="A78" s="12" t="s">
        <v>33</v>
      </c>
      <c r="B78" s="102" t="s">
        <v>34</v>
      </c>
      <c r="C78" s="103"/>
      <c r="D78" s="103"/>
      <c r="E78" s="103"/>
      <c r="F78" s="103"/>
      <c r="G78" s="103"/>
      <c r="H78" s="104"/>
    </row>
    <row r="79" spans="1:8" ht="57" customHeight="1" hidden="1">
      <c r="A79" s="3"/>
      <c r="B79" s="89" t="s">
        <v>46</v>
      </c>
      <c r="C79" s="89"/>
      <c r="D79" s="89"/>
      <c r="E79" s="89"/>
      <c r="F79" s="89"/>
      <c r="G79" s="89"/>
      <c r="H79" s="89"/>
    </row>
    <row r="80" spans="1:8" ht="60" customHeight="1" hidden="1">
      <c r="A80" s="12" t="s">
        <v>31</v>
      </c>
      <c r="B80" s="102" t="s">
        <v>32</v>
      </c>
      <c r="C80" s="103"/>
      <c r="D80" s="103"/>
      <c r="E80" s="103"/>
      <c r="F80" s="103"/>
      <c r="G80" s="103"/>
      <c r="H80" s="104"/>
    </row>
    <row r="81" spans="1:8" ht="84" customHeight="1">
      <c r="A81" s="90" t="s">
        <v>149</v>
      </c>
      <c r="B81" s="90"/>
      <c r="C81" s="90"/>
      <c r="D81" s="90"/>
      <c r="E81" s="90"/>
      <c r="F81" s="90"/>
      <c r="G81" s="90"/>
      <c r="H81" s="28"/>
    </row>
    <row r="82" spans="1:8" ht="75" customHeight="1">
      <c r="A82" s="85" t="s">
        <v>0</v>
      </c>
      <c r="B82" s="85"/>
      <c r="C82" s="85"/>
      <c r="D82" s="85"/>
      <c r="E82" s="85"/>
      <c r="F82" s="85"/>
      <c r="G82" s="85"/>
      <c r="H82" s="85"/>
    </row>
    <row r="83" spans="1:7" ht="59.25" customHeight="1">
      <c r="A83" s="117" t="s">
        <v>1</v>
      </c>
      <c r="B83" s="117"/>
      <c r="C83" s="117"/>
      <c r="D83" s="117"/>
      <c r="E83" s="117"/>
      <c r="F83" s="117"/>
      <c r="G83" s="117"/>
    </row>
    <row r="84" spans="1:7" ht="45" customHeight="1">
      <c r="A84" s="84"/>
      <c r="B84" s="84"/>
      <c r="C84" s="84"/>
      <c r="D84" s="84"/>
      <c r="E84" s="84"/>
      <c r="F84" s="84"/>
      <c r="G84" s="84"/>
    </row>
    <row r="85" spans="1:7" ht="34.5" customHeight="1">
      <c r="A85" s="8" t="s">
        <v>8</v>
      </c>
      <c r="B85" s="8"/>
      <c r="C85" s="22">
        <f>C35</f>
        <v>7059470</v>
      </c>
      <c r="D85" s="22">
        <f>D35</f>
        <v>10580114</v>
      </c>
      <c r="E85" s="22">
        <f>E35</f>
        <v>12366900</v>
      </c>
      <c r="F85" s="22">
        <f>F35</f>
        <v>3103549</v>
      </c>
      <c r="G85" s="8"/>
    </row>
    <row r="86" spans="1:7" ht="33.75" customHeight="1">
      <c r="A86" s="91"/>
      <c r="B86" s="91"/>
      <c r="C86" s="91"/>
      <c r="D86" s="91"/>
      <c r="E86" s="91"/>
      <c r="F86" s="91"/>
      <c r="G86" s="91"/>
    </row>
    <row r="87" spans="1:7" ht="36.75" customHeight="1">
      <c r="A87" s="92"/>
      <c r="B87" s="92"/>
      <c r="C87" s="92"/>
      <c r="D87" s="92"/>
      <c r="E87" s="92"/>
      <c r="F87" s="92"/>
      <c r="G87" s="92"/>
    </row>
    <row r="88" spans="1:7" ht="15">
      <c r="A88" s="96" t="s">
        <v>60</v>
      </c>
      <c r="B88" s="96"/>
      <c r="C88" s="96"/>
      <c r="D88" s="96"/>
      <c r="E88" s="96"/>
      <c r="F88" s="96"/>
      <c r="G88" s="96"/>
    </row>
    <row r="89" ht="15">
      <c r="A89" s="4" t="s">
        <v>14</v>
      </c>
    </row>
    <row r="91" spans="1:7" ht="23.25" customHeight="1">
      <c r="A91" s="88" t="s">
        <v>9</v>
      </c>
      <c r="B91" s="88" t="s">
        <v>3</v>
      </c>
      <c r="C91" s="88" t="s">
        <v>55</v>
      </c>
      <c r="D91" s="88"/>
      <c r="E91" s="88" t="s">
        <v>55</v>
      </c>
      <c r="F91" s="88"/>
      <c r="G91" s="88" t="s">
        <v>56</v>
      </c>
    </row>
    <row r="92" spans="1:7" ht="45" customHeight="1">
      <c r="A92" s="88"/>
      <c r="B92" s="88"/>
      <c r="C92" s="7" t="s">
        <v>19</v>
      </c>
      <c r="D92" s="7" t="s">
        <v>26</v>
      </c>
      <c r="E92" s="7" t="s">
        <v>19</v>
      </c>
      <c r="F92" s="7" t="s">
        <v>26</v>
      </c>
      <c r="G92" s="88"/>
    </row>
    <row r="93" spans="1:7" ht="15">
      <c r="A93" s="7">
        <v>1</v>
      </c>
      <c r="B93" s="7">
        <v>2</v>
      </c>
      <c r="C93" s="7">
        <v>3</v>
      </c>
      <c r="D93" s="7">
        <v>4</v>
      </c>
      <c r="E93" s="7">
        <v>5</v>
      </c>
      <c r="F93" s="7">
        <v>6</v>
      </c>
      <c r="G93" s="7">
        <v>7</v>
      </c>
    </row>
    <row r="94" spans="1:7" ht="15">
      <c r="A94" s="8" t="s">
        <v>8</v>
      </c>
      <c r="B94" s="16"/>
      <c r="C94" s="18"/>
      <c r="D94" s="18"/>
      <c r="E94" s="18"/>
      <c r="F94" s="29"/>
      <c r="G94" s="7"/>
    </row>
    <row r="95" spans="1:7" ht="15">
      <c r="A95" s="30"/>
      <c r="B95" s="31"/>
      <c r="C95" s="26"/>
      <c r="D95" s="26"/>
      <c r="E95" s="26"/>
      <c r="F95" s="32"/>
      <c r="G95" s="27"/>
    </row>
    <row r="96" spans="1:7" ht="15">
      <c r="A96" s="30"/>
      <c r="B96" s="31"/>
      <c r="C96" s="26"/>
      <c r="D96" s="26"/>
      <c r="E96" s="26"/>
      <c r="F96" s="32"/>
      <c r="G96" s="27"/>
    </row>
    <row r="97" spans="1:8" ht="15">
      <c r="A97" s="86" t="s">
        <v>28</v>
      </c>
      <c r="B97" s="86"/>
      <c r="C97" s="86"/>
      <c r="D97" s="86"/>
      <c r="E97" s="86"/>
      <c r="F97" s="86"/>
      <c r="G97" s="86"/>
      <c r="H97" s="86"/>
    </row>
    <row r="99" spans="1:8" ht="77.25" customHeight="1">
      <c r="A99" s="7" t="s">
        <v>16</v>
      </c>
      <c r="B99" s="7" t="s">
        <v>3</v>
      </c>
      <c r="C99" s="7" t="s">
        <v>17</v>
      </c>
      <c r="D99" s="7" t="s">
        <v>18</v>
      </c>
      <c r="E99" s="7" t="s">
        <v>57</v>
      </c>
      <c r="F99" s="7" t="s">
        <v>58</v>
      </c>
      <c r="G99" s="7" t="s">
        <v>57</v>
      </c>
      <c r="H99" s="7" t="s">
        <v>58</v>
      </c>
    </row>
    <row r="100" spans="1:8" ht="15">
      <c r="A100" s="7">
        <v>1</v>
      </c>
      <c r="B100" s="7">
        <v>2</v>
      </c>
      <c r="C100" s="7">
        <v>3</v>
      </c>
      <c r="D100" s="7">
        <v>4</v>
      </c>
      <c r="E100" s="7">
        <v>5</v>
      </c>
      <c r="F100" s="7">
        <v>6</v>
      </c>
      <c r="G100" s="7">
        <v>7</v>
      </c>
      <c r="H100" s="7">
        <v>8</v>
      </c>
    </row>
    <row r="101" spans="1:8" ht="15">
      <c r="A101" s="24"/>
      <c r="B101" s="25"/>
      <c r="C101" s="24"/>
      <c r="D101" s="24"/>
      <c r="E101" s="26"/>
      <c r="F101" s="27"/>
      <c r="G101" s="26"/>
      <c r="H101" s="27"/>
    </row>
    <row r="103" spans="1:7" ht="45" customHeight="1">
      <c r="A103" s="86" t="s">
        <v>150</v>
      </c>
      <c r="B103" s="86"/>
      <c r="C103" s="86"/>
      <c r="D103" s="86"/>
      <c r="E103" s="86"/>
      <c r="F103" s="86"/>
      <c r="G103" s="86"/>
    </row>
    <row r="104" spans="1:8" ht="19.5" customHeight="1">
      <c r="A104" s="33"/>
      <c r="B104" s="33"/>
      <c r="C104" s="33"/>
      <c r="D104" s="33"/>
      <c r="E104" s="33"/>
      <c r="F104" s="33"/>
      <c r="G104" s="33"/>
      <c r="H104" s="33"/>
    </row>
    <row r="105" spans="1:7" s="23" customFormat="1" ht="15">
      <c r="A105" s="7" t="s">
        <v>8</v>
      </c>
      <c r="B105" s="7"/>
      <c r="C105" s="19"/>
      <c r="D105" s="19"/>
      <c r="E105" s="19"/>
      <c r="F105" s="19"/>
      <c r="G105" s="7"/>
    </row>
    <row r="108" spans="1:9" ht="43.5" customHeight="1">
      <c r="A108" s="86" t="s">
        <v>51</v>
      </c>
      <c r="B108" s="86"/>
      <c r="C108" s="35"/>
      <c r="D108" s="36"/>
      <c r="G108" s="95" t="s">
        <v>52</v>
      </c>
      <c r="H108" s="95"/>
      <c r="I108" s="95"/>
    </row>
    <row r="109" spans="1:9" ht="15" customHeight="1">
      <c r="A109" s="34"/>
      <c r="B109" s="34"/>
      <c r="C109" s="35"/>
      <c r="D109" s="35" t="s">
        <v>20</v>
      </c>
      <c r="G109" s="87" t="s">
        <v>21</v>
      </c>
      <c r="H109" s="87"/>
      <c r="I109" s="87"/>
    </row>
    <row r="110" spans="1:9" ht="15">
      <c r="A110" s="34"/>
      <c r="B110" s="37"/>
      <c r="G110" s="87"/>
      <c r="H110" s="87"/>
      <c r="I110" s="87"/>
    </row>
    <row r="111" spans="1:9" ht="15" customHeight="1">
      <c r="A111" s="86" t="s">
        <v>53</v>
      </c>
      <c r="B111" s="86"/>
      <c r="C111" s="35"/>
      <c r="D111" s="36"/>
      <c r="G111" s="95" t="s">
        <v>54</v>
      </c>
      <c r="H111" s="95"/>
      <c r="I111" s="95"/>
    </row>
    <row r="112" spans="1:9" ht="15">
      <c r="A112" s="3"/>
      <c r="B112" s="35"/>
      <c r="C112" s="35"/>
      <c r="D112" s="35" t="s">
        <v>20</v>
      </c>
      <c r="G112" s="101" t="s">
        <v>21</v>
      </c>
      <c r="H112" s="101"/>
      <c r="I112" s="101"/>
    </row>
  </sheetData>
  <sheetProtection/>
  <mergeCells count="63">
    <mergeCell ref="J11:L11"/>
    <mergeCell ref="N11:P11"/>
    <mergeCell ref="J12:L12"/>
    <mergeCell ref="N12:P12"/>
    <mergeCell ref="A9:C9"/>
    <mergeCell ref="F9:G9"/>
    <mergeCell ref="J9:L9"/>
    <mergeCell ref="N9:P9"/>
    <mergeCell ref="A10:C10"/>
    <mergeCell ref="F10:G10"/>
    <mergeCell ref="J10:L10"/>
    <mergeCell ref="N10:P10"/>
    <mergeCell ref="C12:D12"/>
    <mergeCell ref="F12:G12"/>
    <mergeCell ref="J7:L7"/>
    <mergeCell ref="N7:P7"/>
    <mergeCell ref="R7:S7"/>
    <mergeCell ref="A8:C8"/>
    <mergeCell ref="F8:G8"/>
    <mergeCell ref="J8:L8"/>
    <mergeCell ref="N8:P8"/>
    <mergeCell ref="R8:S8"/>
    <mergeCell ref="A14:G14"/>
    <mergeCell ref="A15:G15"/>
    <mergeCell ref="C18:C20"/>
    <mergeCell ref="D18:D20"/>
    <mergeCell ref="E19:E20"/>
    <mergeCell ref="A16:B16"/>
    <mergeCell ref="A6:H6"/>
    <mergeCell ref="A7:C7"/>
    <mergeCell ref="F7:G7"/>
    <mergeCell ref="G112:I112"/>
    <mergeCell ref="G108:I108"/>
    <mergeCell ref="E18:F18"/>
    <mergeCell ref="C91:D91"/>
    <mergeCell ref="E91:F91"/>
    <mergeCell ref="A37:F37"/>
    <mergeCell ref="A77:G77"/>
    <mergeCell ref="C11:D11"/>
    <mergeCell ref="F11:G11"/>
    <mergeCell ref="A111:B111"/>
    <mergeCell ref="G111:I111"/>
    <mergeCell ref="B91:B92"/>
    <mergeCell ref="A88:G88"/>
    <mergeCell ref="A91:A92"/>
    <mergeCell ref="G110:I110"/>
    <mergeCell ref="A18:A20"/>
    <mergeCell ref="B18:B20"/>
    <mergeCell ref="B79:H79"/>
    <mergeCell ref="A81:G81"/>
    <mergeCell ref="A86:G86"/>
    <mergeCell ref="A87:G87"/>
    <mergeCell ref="A83:G83"/>
    <mergeCell ref="F19:F20"/>
    <mergeCell ref="G18:G20"/>
    <mergeCell ref="B80:H80"/>
    <mergeCell ref="B78:H78"/>
    <mergeCell ref="A82:H82"/>
    <mergeCell ref="A108:B108"/>
    <mergeCell ref="A97:H97"/>
    <mergeCell ref="G109:I109"/>
    <mergeCell ref="A103:G103"/>
    <mergeCell ref="G91:G92"/>
  </mergeCells>
  <printOptions horizontalCentered="1"/>
  <pageMargins left="0.35433070866141736" right="0.15748031496062992" top="0.31496062992125984" bottom="0.2362204724409449" header="0.31496062992125984" footer="0.2362204724409449"/>
  <pageSetup horizontalDpi="600" verticalDpi="600" orientation="landscape" paperSize="9" scale="57" r:id="rId1"/>
  <rowBreaks count="4" manualBreakCount="4">
    <brk id="24" max="7" man="1"/>
    <brk id="47" max="7" man="1"/>
    <brk id="65" max="7" man="1"/>
    <brk id="85"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user465a</cp:lastModifiedBy>
  <cp:lastPrinted>2019-12-17T07:05:19Z</cp:lastPrinted>
  <dcterms:created xsi:type="dcterms:W3CDTF">2018-08-27T12:09:19Z</dcterms:created>
  <dcterms:modified xsi:type="dcterms:W3CDTF">2019-12-17T07:08:50Z</dcterms:modified>
  <cp:category/>
  <cp:version/>
  <cp:contentType/>
  <cp:contentStatus/>
</cp:coreProperties>
</file>