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506" windowWidth="17415" windowHeight="110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<sst xmlns="http://schemas.openxmlformats.org/spreadsheetml/2006/main" count="218" uniqueCount="117">
  <si>
    <t>Придбання обладнання і предметів довгострокового користування</t>
  </si>
  <si>
    <t xml:space="preserve">Проведення капітального ремонту </t>
  </si>
  <si>
    <t xml:space="preserve">кількість закладів, які потребують капітального ремонту     </t>
  </si>
  <si>
    <t xml:space="preserve">Департамент фінансів Миколаївської міської ради
 від 13.02.2017р. № 93 /17
 (у редакції наказу управління освіти Миколаївської міської ради і департаменту фінансів Миколаївської міської ради від 19.12.2017  № 715/218)     </t>
  </si>
  <si>
    <t xml:space="preserve">Конституція України (Закон від 28.06.1996 №254/96, зі змінами та доповненнями)
Бюджетний кодекс України (Закон від 08.07.2010р. №2456-VI, зі змінами та доповненнями)
Закон України "Про Державний бюджет України" на 2017 рік.
Закон України "Про освіту" від 23.05.1991р. №1060-XII
Закон України "Про загальну середню освіту" від 13.05.1999р. №651-XIV
Наказ КМУ "Про затвердження порядку надання платних послуг державними навчальними закладами" від 27.10.1997р. №383/239/131
Наказ МФУ від 26.08.2014 №836 "Про деякі питання запровадженням програмно-цільового методу складання та виконання місцевих бюджетів"
Рішення Миколаївської міської ради від 23.12.2016 р. № 13/26 "Про міський бюджет міста Миколаєва на 2017 рік" 
Міська комплесна програма "Освіта на 2016-2018 роки", затверджена рішенням Миколаївської міської ради від 05.04.16 № 4/10 (зі змінами та доповненнями) 
Розпорядження міського голови №36р від 20.02.2017р.
Розпорядження міського голови №38р від 21.02.2017р.
Розпорядження міського голови №74р від 27.03.2017р.
Розпорядження міського голови №116р від 24.04.2017р.
Розпорядження міського голови №141р від 26.05.2017
Розпорядження міського голови №142р від 26.05.2017
Рішення Миколаївської міської ради від 31.05.2017  № 21/9 "Про внесення змін до рішення міської ради від 23.12.2016 №13/26 «Про міський бюджет міста Миколаєва на 2017 рік»"
Розпорядження міського голови №165р  від 20.06.2017 
Розпорядження міського голови №166р  від 20.06.2017
Протокол засідання постійної комісії міської ради з питань економічної і інвестиційної політики, планування, бюджету, фінансів та соціально-економічного розвитку №52 від 24.05.2017 (зареєстрований Миколаївською міською радою від 23.06.2017 №1073)
Протокол засідання постійної комісії міської ради з питань економічної і інвестиційної політики, планування, бюджету, фінансів та соціально-економічного розвитку №55 від 27.06.2017 (зареєстрований Миколаївською міською радою від 07.07.2017 №09)
Розпорядження міського голови №206р від 17.07.2017
Розпорядження міського голови №231р від 03.08.2017
Розпорядження міського голови №236р від 09.08.2017
Розпорядження міського голови №255р від 18.08.2017
Рішення Миколаївської міської ради від 13.09.2017 №24/14 "Про внесення змін до рішення міської ради від 23.12.2016 №13/26 "Про міський бюджет міста Миколаєва на 2017 рік""
Розпорядження міського голови №310р від 28.09.2017
Протокол засідання постійної комісії міської ради з питань економічної і інвестиційної політики, планування, бюджету, фінансів та соціально-економічного розвитку №64 від 04.10.2017
Розпорядження міського голови від 27.10.2017  №338р 
Протокол засідання постійної комісії міської ради з питань економічної і інвестиційної політики, планування, бюджету, фінансів та соціально-економічного розвитку від 25.10.2017 №65, зареєстроаний Миколаївською міською радою від 03.11.3017 №142
Протокол засідання постійної комісії міської ради з питань економічної і інвестиційної політики, планування, бюджуту, фінансів та соціально-економічного розвитку від 15.11.2017 №68, зареєстрований Миколаївською міською радою від 17.11.2017 №156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</si>
  <si>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</si>
  <si>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</si>
  <si>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</si>
  <si>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</si>
  <si>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Наказ управління освіти Миколаївської міської ради</t>
  </si>
  <si>
    <t>Наказ</t>
  </si>
  <si>
    <t>ПАСПОРТ</t>
  </si>
  <si>
    <t>бюджетної програми місцевого бюджету на 2017 рік</t>
  </si>
  <si>
    <t>1.</t>
  </si>
  <si>
    <t>Управління освіти  Миколаївської міської ради</t>
  </si>
  <si>
    <t>(КПКВК МБ)</t>
  </si>
  <si>
    <t>(найменування головного розпорядника)</t>
  </si>
  <si>
    <t>2.</t>
  </si>
  <si>
    <t>Управління освіти Миколаївської міської ради</t>
  </si>
  <si>
    <t>(найменування відповідального виконавця)</t>
  </si>
  <si>
    <t>3.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</si>
  <si>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</si>
  <si>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</si>
  <si>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</si>
  <si>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</si>
  <si>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</si>
  <si>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</si>
  <si>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Обсяг бюджетних призначень/бюджетних асигнувань  -   608 823,941 тис.гривень, у тому числі загального фонду - 527 328,779 тис.гривень та спеціального фонду - 81 495,162 тис.гривень</t>
  </si>
  <si>
    <t>Всього середньорічне число ставок/штатних одиниць, у т.ч.: :</t>
  </si>
  <si>
    <t xml:space="preserve">педагогічного персоналу    </t>
  </si>
  <si>
    <t xml:space="preserve">адмінперсоналу, за умовами оплати віднесених до педагогічного персоналу    </t>
  </si>
  <si>
    <t xml:space="preserve">спеціалістів     </t>
  </si>
  <si>
    <t xml:space="preserve">робітників    </t>
  </si>
  <si>
    <t>середні витрати на 1 учня</t>
  </si>
  <si>
    <t>діто-дні відвідування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</si>
  <si>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</si>
  <si>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</si>
  <si>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</si>
  <si>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</si>
  <si>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</si>
  <si>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</si>
  <si>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</si>
  <si>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</si>
  <si>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</si>
  <si>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</si>
  <si>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</si>
  <si>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</si>
  <si>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</si>
  <si>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</si>
  <si>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Забезпечити надання відповідних послуг денними загальноосвітніми навчальними закладами</t>
  </si>
  <si>
    <t>Здійснення заходів/реалізація проектів з енергозбереження.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</si>
  <si>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</si>
  <si>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</si>
  <si>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</si>
  <si>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</si>
  <si>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</si>
  <si>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</si>
  <si>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</si>
  <si>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</si>
  <si>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</si>
  <si>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 xml:space="preserve">кількість закладів (за ступенями шкіл):    </t>
  </si>
  <si>
    <t>од.</t>
  </si>
  <si>
    <t>звітність установ</t>
  </si>
  <si>
    <t xml:space="preserve">загальноосвітні школи I ступеню    </t>
  </si>
  <si>
    <t xml:space="preserve">загальноосвітні школи I - II ступеню    </t>
  </si>
  <si>
    <t xml:space="preserve">загальноосвітні школи I - III ступеню    </t>
  </si>
  <si>
    <t xml:space="preserve">кількість класів (за ступенями шкіл):    </t>
  </si>
  <si>
    <t xml:space="preserve">кількість класів загальноосвітньої школи I ступеню    </t>
  </si>
  <si>
    <t xml:space="preserve">кількість класів загальноосвітньої школи I - II ступеню    </t>
  </si>
  <si>
    <t xml:space="preserve">кількість класів загальноосвітньої школи I - III ступеню    </t>
  </si>
  <si>
    <t>штатний розпис</t>
  </si>
  <si>
    <t xml:space="preserve">обсяги видатків    </t>
  </si>
  <si>
    <t>тис.грн</t>
  </si>
  <si>
    <t>продукту</t>
  </si>
  <si>
    <t xml:space="preserve">кількість учнів, що навчаються в загальноосвітніх навчальних закладах    </t>
  </si>
  <si>
    <t>осіб</t>
  </si>
  <si>
    <t xml:space="preserve">кількість дітей від 6 до 18 років    </t>
  </si>
  <si>
    <t>кількість осіб з числа дітей-сиріт та дітей, позбавлених батьківського піклування, яким буде виплачуватися одноразова грошова допомога при працевлаштуванні</t>
  </si>
  <si>
    <t>ефективності</t>
  </si>
  <si>
    <t>грн</t>
  </si>
  <si>
    <t>розрахунок</t>
  </si>
  <si>
    <t xml:space="preserve">відсоток охоплення дітей шкільного віку    </t>
  </si>
  <si>
    <t>%</t>
  </si>
  <si>
    <t>якості</t>
  </si>
  <si>
    <t xml:space="preserve">кількість днів відвідування    </t>
  </si>
  <si>
    <t>днів</t>
  </si>
  <si>
    <t>обсяг видатків</t>
  </si>
  <si>
    <t xml:space="preserve">кількість установ за якими проводяться заходи з енергозбереження  </t>
  </si>
  <si>
    <t>середні витрати на проведення одного заходу з енергосбереження</t>
  </si>
  <si>
    <t>темп зростання кількості заходів з енергозбереження порівняно з попереднім роком</t>
  </si>
  <si>
    <t>Динаміка споживання комунальних послуг та енергоносіїв</t>
  </si>
  <si>
    <t>Кількість об'єктів проведення капітального ремонту</t>
  </si>
  <si>
    <t>Середні витрати на один об'єкт</t>
  </si>
  <si>
    <t>Відсоток об'єктів, що планується відремонтувати до об'єктів, що потребують ремонту</t>
  </si>
  <si>
    <t>Обсяг витрат на придбання обладнання і предметів довгострокового користування</t>
  </si>
  <si>
    <t>Кількість одиниць придбаного обладнання</t>
  </si>
  <si>
    <t>Середні витрати на одиницю придбаного обладнання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</si>
  <si>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</si>
  <si>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</si>
  <si>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</si>
  <si>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</si>
  <si>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</si>
  <si>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</si>
  <si>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</si>
  <si>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</si>
  <si>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</si>
  <si>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</si>
  <si>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</si>
  <si>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Заступник начальника управління освіти ММР</t>
  </si>
  <si>
    <t>(підпис)</t>
  </si>
  <si>
    <t>(ініціали та прізвище)</t>
  </si>
  <si>
    <t xml:space="preserve"> ПОГОДЖЕНО: </t>
  </si>
  <si>
    <t>Заступник міського голови-директор департаменту фінансів Миколаївської міської ради</t>
  </si>
  <si>
    <t>В.І. Бондаренко</t>
  </si>
  <si>
    <r>
      <t xml:space="preserve">Забезпечення надання послуг </t>
    </r>
    <r>
      <rPr>
        <sz val="8"/>
        <rFont val="Arial"/>
        <family val="2"/>
      </rPr>
      <t>з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загальної середньої освіти в денних загальноосвітніх закладах.</t>
    </r>
  </si>
  <si>
    <t>Надання загальної середньої освіти загальноосвітніми навчальними закладами (в т. ч. школою - дитячим садком, інтернатом при школі), спеціалізованими школами, ліцеями, гімназіями, колегіумами</t>
  </si>
  <si>
    <t>Рішення Миколаївської міської ради від 06.12.2017 №30/1 "Про внесення змін до рішення міської ради від 23.12.2016 №13/26 "Про міський бюджет міста Миколаєва на 2017 рік""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</si>
</sst>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&quot;    &quot;"/>
    <numFmt numFmtId="165" formatCode="0.000"/>
    <numFmt numFmtId="166" formatCode="#,##0.0000"/>
    <numFmt numFmtId="167" formatCode="#,##0.00000"/>
    <numFmt numFmtId="168" formatCode="0.0000"/>
    <numFmt numFmtId="169" formatCode="0.00000"/>
  </numFmts>
  <fonts count="28">
    <font>
      <sz val="8"/>
      <name val="Arial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4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0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left"/>
    </xf>
    <xf numFmtId="164" fontId="0" fillId="24" borderId="13" xfId="0" applyNumberFormat="1" applyFont="1" applyFill="1" applyBorder="1" applyAlignment="1">
      <alignment horizontal="center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  <xf numFmtId="1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left" vertical="center"/>
    </xf>
    <xf numFmtId="1" fontId="0" fillId="0" borderId="13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top"/>
    </xf>
    <xf numFmtId="0" fontId="0" fillId="0" borderId="1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6" fillId="0" borderId="13" xfId="0" applyNumberFormat="1" applyFont="1" applyFill="1" applyBorder="1" applyAlignment="1">
      <alignment horizontal="left" vertical="center"/>
    </xf>
    <xf numFmtId="1" fontId="0" fillId="0" borderId="16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horizontal="left" vertical="center"/>
    </xf>
    <xf numFmtId="1" fontId="0" fillId="0" borderId="13" xfId="0" applyNumberFormat="1" applyFont="1" applyFill="1" applyBorder="1" applyAlignment="1">
      <alignment horizontal="left"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left" vertical="center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1" fontId="6" fillId="0" borderId="24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top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center"/>
    </xf>
    <xf numFmtId="0" fontId="9" fillId="0" borderId="11" xfId="0" applyNumberFormat="1" applyFont="1" applyBorder="1" applyAlignment="1">
      <alignment horizontal="left"/>
    </xf>
    <xf numFmtId="1" fontId="6" fillId="0" borderId="26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left" vertical="center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165" fontId="0" fillId="0" borderId="13" xfId="0" applyNumberFormat="1" applyFont="1" applyBorder="1" applyAlignment="1">
      <alignment horizontal="right" vertical="center" wrapText="1"/>
    </xf>
    <xf numFmtId="165" fontId="0" fillId="0" borderId="13" xfId="0" applyNumberFormat="1" applyFont="1" applyFill="1" applyBorder="1" applyAlignment="1">
      <alignment horizontal="right" vertical="center" wrapText="1"/>
    </xf>
    <xf numFmtId="1" fontId="6" fillId="0" borderId="13" xfId="0" applyNumberFormat="1" applyFont="1" applyBorder="1" applyAlignment="1">
      <alignment horizontal="right" vertical="center"/>
    </xf>
    <xf numFmtId="0" fontId="6" fillId="0" borderId="13" xfId="0" applyNumberFormat="1" applyFont="1" applyBorder="1" applyAlignment="1">
      <alignment horizontal="left" vertical="center" wrapText="1"/>
    </xf>
    <xf numFmtId="0" fontId="0" fillId="0" borderId="16" xfId="0" applyNumberFormat="1" applyFont="1" applyFill="1" applyBorder="1" applyAlignment="1">
      <alignment horizontal="left" vertical="center" wrapText="1"/>
    </xf>
    <xf numFmtId="0" fontId="0" fillId="0" borderId="16" xfId="0" applyNumberFormat="1" applyFont="1" applyFill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left" vertical="center"/>
    </xf>
    <xf numFmtId="0" fontId="0" fillId="0" borderId="16" xfId="0" applyNumberFormat="1" applyFont="1" applyFill="1" applyBorder="1" applyAlignment="1">
      <alignment horizontal="left" vertical="center" wrapText="1"/>
    </xf>
    <xf numFmtId="0" fontId="0" fillId="0" borderId="19" xfId="0" applyNumberFormat="1" applyFont="1" applyFill="1" applyBorder="1" applyAlignment="1">
      <alignment horizontal="left" vertical="center" wrapText="1"/>
    </xf>
    <xf numFmtId="0" fontId="0" fillId="0" borderId="13" xfId="0" applyNumberFormat="1" applyFont="1" applyFill="1" applyBorder="1" applyAlignment="1">
      <alignment horizontal="right" vertical="center" wrapText="1"/>
    </xf>
    <xf numFmtId="1" fontId="6" fillId="0" borderId="13" xfId="0" applyNumberFormat="1" applyFont="1" applyFill="1" applyBorder="1" applyAlignment="1">
      <alignment horizontal="right" vertical="center"/>
    </xf>
    <xf numFmtId="0" fontId="6" fillId="0" borderId="13" xfId="0" applyNumberFormat="1" applyFont="1" applyFill="1" applyBorder="1" applyAlignment="1">
      <alignment horizontal="left" vertical="center" wrapText="1"/>
    </xf>
    <xf numFmtId="0" fontId="0" fillId="0" borderId="16" xfId="0" applyNumberFormat="1" applyFill="1" applyBorder="1" applyAlignment="1">
      <alignment horizontal="left" vertical="center" wrapText="1"/>
    </xf>
    <xf numFmtId="2" fontId="0" fillId="0" borderId="13" xfId="0" applyNumberFormat="1" applyFont="1" applyFill="1" applyBorder="1" applyAlignment="1">
      <alignment horizontal="right" vertical="center" wrapText="1"/>
    </xf>
    <xf numFmtId="0" fontId="0" fillId="0" borderId="16" xfId="0" applyNumberFormat="1" applyFont="1" applyFill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31" xfId="0" applyNumberFormat="1" applyFont="1" applyBorder="1" applyAlignment="1">
      <alignment horizontal="center" vertical="center" wrapText="1"/>
    </xf>
    <xf numFmtId="0" fontId="8" fillId="0" borderId="29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32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 wrapText="1"/>
    </xf>
    <xf numFmtId="1" fontId="6" fillId="0" borderId="33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right" vertical="center" wrapText="1"/>
    </xf>
    <xf numFmtId="166" fontId="6" fillId="0" borderId="16" xfId="0" applyNumberFormat="1" applyFont="1" applyFill="1" applyBorder="1" applyAlignment="1">
      <alignment horizontal="right" vertical="center" wrapText="1"/>
    </xf>
    <xf numFmtId="167" fontId="6" fillId="0" borderId="16" xfId="0" applyNumberFormat="1" applyFont="1" applyFill="1" applyBorder="1" applyAlignment="1">
      <alignment horizontal="right" vertical="center" wrapText="1"/>
    </xf>
    <xf numFmtId="167" fontId="6" fillId="24" borderId="13" xfId="0" applyNumberFormat="1" applyFont="1" applyFill="1" applyBorder="1" applyAlignment="1">
      <alignment horizontal="right" vertical="center" wrapText="1"/>
    </xf>
    <xf numFmtId="0" fontId="6" fillId="0" borderId="34" xfId="0" applyNumberFormat="1" applyFont="1" applyBorder="1" applyAlignment="1">
      <alignment horizontal="center" vertical="center"/>
    </xf>
    <xf numFmtId="165" fontId="0" fillId="24" borderId="13" xfId="0" applyNumberFormat="1" applyFont="1" applyFill="1" applyBorder="1" applyAlignment="1">
      <alignment horizontal="right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0" fontId="0" fillId="0" borderId="16" xfId="0" applyNumberFormat="1" applyBorder="1" applyAlignment="1">
      <alignment horizontal="left" vertical="center" wrapText="1"/>
    </xf>
    <xf numFmtId="0" fontId="0" fillId="0" borderId="16" xfId="0" applyNumberFormat="1" applyFont="1" applyFill="1" applyBorder="1" applyAlignment="1">
      <alignment horizontal="right" vertical="center" wrapText="1"/>
    </xf>
    <xf numFmtId="165" fontId="0" fillId="0" borderId="16" xfId="0" applyNumberFormat="1" applyFont="1" applyFill="1" applyBorder="1" applyAlignment="1">
      <alignment horizontal="right" vertical="center" wrapText="1"/>
    </xf>
    <xf numFmtId="169" fontId="0" fillId="0" borderId="16" xfId="0" applyNumberFormat="1" applyFont="1" applyFill="1" applyBorder="1" applyAlignment="1">
      <alignment horizontal="right" vertical="center" wrapText="1"/>
    </xf>
    <xf numFmtId="165" fontId="0" fillId="24" borderId="16" xfId="0" applyNumberFormat="1" applyFont="1" applyFill="1" applyBorder="1" applyAlignment="1">
      <alignment horizontal="right" vertical="center" wrapText="1"/>
    </xf>
    <xf numFmtId="0" fontId="0" fillId="24" borderId="16" xfId="0" applyNumberFormat="1" applyFont="1" applyFill="1" applyBorder="1" applyAlignment="1">
      <alignment horizontal="right" vertical="center" wrapText="1"/>
    </xf>
    <xf numFmtId="169" fontId="0" fillId="24" borderId="16" xfId="0" applyNumberFormat="1" applyFont="1" applyFill="1" applyBorder="1" applyAlignment="1">
      <alignment horizontal="right" vertical="center" wrapText="1"/>
    </xf>
    <xf numFmtId="0" fontId="6" fillId="0" borderId="29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11" xfId="0" applyNumberFormat="1" applyFill="1" applyBorder="1" applyAlignment="1">
      <alignment horizontal="left" wrapText="1"/>
    </xf>
    <xf numFmtId="0" fontId="0" fillId="0" borderId="11" xfId="0" applyNumberFormat="1" applyFont="1" applyFill="1" applyBorder="1" applyAlignment="1">
      <alignment horizontal="left" wrapText="1"/>
    </xf>
    <xf numFmtId="0" fontId="6" fillId="0" borderId="26" xfId="0" applyFont="1" applyBorder="1" applyAlignment="1">
      <alignment horizontal="left"/>
    </xf>
    <xf numFmtId="0" fontId="6" fillId="0" borderId="24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left" wrapText="1"/>
    </xf>
    <xf numFmtId="164" fontId="6" fillId="0" borderId="11" xfId="0" applyNumberFormat="1" applyFont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130"/>
  <sheetViews>
    <sheetView tabSelected="1" zoomScalePageLayoutView="0" workbookViewId="0" topLeftCell="A1">
      <selection activeCell="M11" sqref="M11"/>
    </sheetView>
  </sheetViews>
  <sheetFormatPr defaultColWidth="10.66015625" defaultRowHeight="11.25"/>
  <cols>
    <col min="1" max="1" width="3.5" style="1" customWidth="1"/>
    <col min="2" max="2" width="5.5" style="1" customWidth="1"/>
    <col min="3" max="17" width="11.33203125" style="1" customWidth="1"/>
  </cols>
  <sheetData>
    <row r="1" s="1" customFormat="1" ht="11.25" customHeight="1">
      <c r="Q1" s="2" t="s">
        <v>5</v>
      </c>
    </row>
    <row r="2" s="1" customFormat="1" ht="12.75" customHeight="1">
      <c r="Q2" s="2" t="s">
        <v>6</v>
      </c>
    </row>
    <row r="3" s="1" customFormat="1" ht="12.75" customHeight="1"/>
    <row r="4" s="1" customFormat="1" ht="12.75" customHeight="1">
      <c r="M4" s="3" t="s">
        <v>7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122" t="s">
        <v>8</v>
      </c>
      <c r="N6" s="122"/>
      <c r="O6" s="122"/>
      <c r="P6" s="122"/>
      <c r="Q6" s="122"/>
    </row>
    <row r="7" spans="1:17" ht="12.75" customHeight="1">
      <c r="A7"/>
      <c r="B7"/>
      <c r="C7"/>
      <c r="D7"/>
      <c r="E7"/>
      <c r="F7"/>
      <c r="G7"/>
      <c r="H7"/>
      <c r="I7"/>
      <c r="J7"/>
      <c r="K7"/>
      <c r="L7"/>
      <c r="M7" s="123" t="s">
        <v>9</v>
      </c>
      <c r="N7" s="123"/>
      <c r="O7" s="123"/>
      <c r="P7" s="123"/>
      <c r="Q7" s="123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122" t="s">
        <v>10</v>
      </c>
      <c r="N9" s="122"/>
      <c r="O9" s="122"/>
      <c r="P9" s="122"/>
      <c r="Q9" s="122"/>
    </row>
    <row r="10" spans="1:17" ht="68.25" customHeight="1">
      <c r="A10"/>
      <c r="B10"/>
      <c r="C10"/>
      <c r="D10"/>
      <c r="E10"/>
      <c r="F10"/>
      <c r="G10"/>
      <c r="H10"/>
      <c r="I10"/>
      <c r="J10"/>
      <c r="K10"/>
      <c r="L10"/>
      <c r="M10" s="123" t="s">
        <v>3</v>
      </c>
      <c r="N10" s="123"/>
      <c r="O10" s="123"/>
      <c r="P10" s="123"/>
      <c r="Q10" s="123"/>
    </row>
    <row r="12" spans="1:17" ht="11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5.75" customHeight="1">
      <c r="A13" s="124" t="s">
        <v>11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</row>
    <row r="14" spans="1:17" ht="15.75" customHeight="1">
      <c r="A14" s="125" t="s">
        <v>12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</row>
    <row r="16" ht="11.25" hidden="1"/>
    <row r="18" spans="1:17" ht="11.25" customHeight="1">
      <c r="A18" s="4" t="s">
        <v>13</v>
      </c>
      <c r="B18" s="118">
        <v>1000000</v>
      </c>
      <c r="C18" s="118"/>
      <c r="D18"/>
      <c r="E18" s="121" t="s">
        <v>14</v>
      </c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</row>
    <row r="19" spans="1:17" ht="11.25" customHeight="1">
      <c r="A19"/>
      <c r="B19" s="42" t="s">
        <v>15</v>
      </c>
      <c r="C19" s="42"/>
      <c r="D19"/>
      <c r="E19" s="110" t="s">
        <v>16</v>
      </c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</row>
    <row r="21" spans="1:17" ht="11.25" customHeight="1">
      <c r="A21" s="4" t="s">
        <v>17</v>
      </c>
      <c r="B21" s="118">
        <v>1010000</v>
      </c>
      <c r="C21" s="118"/>
      <c r="D21"/>
      <c r="E21" s="121" t="s">
        <v>18</v>
      </c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</row>
    <row r="22" spans="1:17" ht="11.25" customHeight="1">
      <c r="A22"/>
      <c r="B22" s="42" t="s">
        <v>15</v>
      </c>
      <c r="C22" s="42"/>
      <c r="D22"/>
      <c r="E22" s="110" t="s">
        <v>19</v>
      </c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</row>
    <row r="24" spans="1:17" ht="21.75" customHeight="1">
      <c r="A24" s="4" t="s">
        <v>20</v>
      </c>
      <c r="B24" s="118">
        <v>1011020</v>
      </c>
      <c r="C24" s="118"/>
      <c r="D24"/>
      <c r="E24" s="119">
        <v>921</v>
      </c>
      <c r="F24" s="119"/>
      <c r="G24"/>
      <c r="H24" s="120" t="s">
        <v>115</v>
      </c>
      <c r="I24" s="120"/>
      <c r="J24" s="120"/>
      <c r="K24" s="120"/>
      <c r="L24" s="120"/>
      <c r="M24" s="120"/>
      <c r="N24" s="120"/>
      <c r="O24" s="120"/>
      <c r="P24" s="120"/>
      <c r="Q24" s="120"/>
    </row>
    <row r="25" spans="1:17" ht="11.25" customHeight="1">
      <c r="A25"/>
      <c r="B25" s="42" t="s">
        <v>15</v>
      </c>
      <c r="C25" s="42"/>
      <c r="D25"/>
      <c r="E25" s="6" t="s">
        <v>21</v>
      </c>
      <c r="F25" s="7" t="s">
        <v>22</v>
      </c>
      <c r="G25"/>
      <c r="H25" s="110" t="s">
        <v>23</v>
      </c>
      <c r="I25" s="110"/>
      <c r="J25" s="110"/>
      <c r="K25" s="110"/>
      <c r="L25" s="110"/>
      <c r="M25" s="110"/>
      <c r="N25" s="110"/>
      <c r="O25" s="110"/>
      <c r="P25" s="110"/>
      <c r="Q25" s="110"/>
    </row>
    <row r="27" spans="1:17" ht="11.25" customHeight="1">
      <c r="A27" s="4" t="s">
        <v>24</v>
      </c>
      <c r="B27" s="126" t="s">
        <v>27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</row>
    <row r="29" spans="1:17" ht="11.25" customHeight="1">
      <c r="A29" s="8" t="s">
        <v>25</v>
      </c>
      <c r="B29" s="111" t="s">
        <v>26</v>
      </c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</row>
    <row r="30" ht="0.75" customHeight="1"/>
    <row r="31" spans="1:17" ht="336" customHeight="1">
      <c r="A31"/>
      <c r="B31" s="112" t="s">
        <v>4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</row>
    <row r="32" ht="11.25">
      <c r="B32" s="1" t="s">
        <v>116</v>
      </c>
    </row>
    <row r="34" spans="1:17" ht="11.25" customHeight="1">
      <c r="A34" s="4" t="s">
        <v>35</v>
      </c>
      <c r="B34" s="113" t="s">
        <v>36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</row>
    <row r="35" spans="1:17" ht="11.25" customHeight="1">
      <c r="A35" s="10"/>
      <c r="B35" s="114" t="s">
        <v>114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</row>
    <row r="37" spans="1:17" ht="11.25" customHeight="1">
      <c r="A37" s="4" t="s">
        <v>37</v>
      </c>
      <c r="B37" s="4" t="s">
        <v>38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1.25" customHeight="1">
      <c r="A38" s="116" t="s">
        <v>39</v>
      </c>
      <c r="B38" s="116"/>
      <c r="C38" s="11" t="s">
        <v>40</v>
      </c>
      <c r="D38" s="11" t="s">
        <v>41</v>
      </c>
      <c r="E38" s="117" t="s">
        <v>42</v>
      </c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</row>
    <row r="40" spans="1:17" ht="11.25" customHeight="1">
      <c r="A40" s="4" t="s">
        <v>43</v>
      </c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 s="4" t="s">
        <v>44</v>
      </c>
    </row>
    <row r="41" spans="1:17" ht="11.25" customHeight="1">
      <c r="A41" s="107" t="s">
        <v>39</v>
      </c>
      <c r="B41" s="107"/>
      <c r="C41" s="109" t="s">
        <v>40</v>
      </c>
      <c r="D41" s="109" t="s">
        <v>41</v>
      </c>
      <c r="E41" s="38" t="s">
        <v>45</v>
      </c>
      <c r="F41" s="38"/>
      <c r="G41" s="38"/>
      <c r="H41" s="38"/>
      <c r="I41" s="38"/>
      <c r="J41" s="38"/>
      <c r="K41" s="38"/>
      <c r="L41" s="38" t="s">
        <v>46</v>
      </c>
      <c r="M41" s="38"/>
      <c r="N41" s="38" t="s">
        <v>47</v>
      </c>
      <c r="O41" s="38"/>
      <c r="P41" s="104" t="s">
        <v>48</v>
      </c>
      <c r="Q41" s="104"/>
    </row>
    <row r="42" spans="1:17" ht="11.25" customHeight="1">
      <c r="A42" s="36"/>
      <c r="B42" s="108"/>
      <c r="C42" s="105"/>
      <c r="D42" s="105"/>
      <c r="E42" s="39"/>
      <c r="F42" s="37"/>
      <c r="G42" s="37"/>
      <c r="H42" s="37"/>
      <c r="I42" s="37"/>
      <c r="J42" s="37"/>
      <c r="K42" s="37"/>
      <c r="L42" s="39"/>
      <c r="M42" s="37"/>
      <c r="N42" s="39"/>
      <c r="O42" s="37"/>
      <c r="P42" s="105"/>
      <c r="Q42" s="106"/>
    </row>
    <row r="43" spans="1:17" ht="11.25" customHeight="1">
      <c r="A43" s="48">
        <v>1</v>
      </c>
      <c r="B43" s="48"/>
      <c r="C43" s="12">
        <v>2</v>
      </c>
      <c r="D43" s="12">
        <v>3</v>
      </c>
      <c r="E43" s="89">
        <v>4</v>
      </c>
      <c r="F43" s="89"/>
      <c r="G43" s="89"/>
      <c r="H43" s="89"/>
      <c r="I43" s="89"/>
      <c r="J43" s="89"/>
      <c r="K43" s="89"/>
      <c r="L43" s="89">
        <v>5</v>
      </c>
      <c r="M43" s="89"/>
      <c r="N43" s="89">
        <v>6</v>
      </c>
      <c r="O43" s="89"/>
      <c r="P43" s="40">
        <v>7</v>
      </c>
      <c r="Q43" s="40"/>
    </row>
    <row r="44" spans="1:17" ht="11.25" customHeight="1">
      <c r="A44" s="96">
        <v>1</v>
      </c>
      <c r="B44" s="96"/>
      <c r="C44" s="13">
        <v>1011020</v>
      </c>
      <c r="D44" s="14">
        <v>921</v>
      </c>
      <c r="E44" s="67" t="s">
        <v>49</v>
      </c>
      <c r="F44" s="67"/>
      <c r="G44" s="67"/>
      <c r="H44" s="67"/>
      <c r="I44" s="67"/>
      <c r="J44" s="67"/>
      <c r="K44" s="67"/>
      <c r="L44" s="103">
        <f>L48-L45</f>
        <v>524754.9608</v>
      </c>
      <c r="M44" s="103"/>
      <c r="N44" s="101">
        <v>3940.642</v>
      </c>
      <c r="O44" s="101"/>
      <c r="P44" s="95">
        <f>L44+N44</f>
        <v>528695.6028</v>
      </c>
      <c r="Q44" s="95"/>
    </row>
    <row r="45" spans="1:17" ht="11.25" customHeight="1">
      <c r="A45" s="96">
        <v>2</v>
      </c>
      <c r="B45" s="96"/>
      <c r="C45" s="13">
        <v>1011020</v>
      </c>
      <c r="D45" s="14">
        <v>921</v>
      </c>
      <c r="E45" s="67" t="s">
        <v>50</v>
      </c>
      <c r="F45" s="67"/>
      <c r="G45" s="67"/>
      <c r="H45" s="67"/>
      <c r="I45" s="67"/>
      <c r="J45" s="67"/>
      <c r="K45" s="67"/>
      <c r="L45" s="101">
        <v>2573.818</v>
      </c>
      <c r="M45" s="101"/>
      <c r="N45" s="102"/>
      <c r="O45" s="102"/>
      <c r="P45" s="95">
        <f>L45+N45</f>
        <v>2573.818</v>
      </c>
      <c r="Q45" s="95"/>
    </row>
    <row r="46" spans="1:17" ht="11.25" customHeight="1">
      <c r="A46" s="96">
        <v>3</v>
      </c>
      <c r="B46" s="96"/>
      <c r="C46" s="13">
        <v>1011020</v>
      </c>
      <c r="D46" s="14">
        <v>921</v>
      </c>
      <c r="E46" s="65" t="s">
        <v>0</v>
      </c>
      <c r="F46" s="65"/>
      <c r="G46" s="65"/>
      <c r="H46" s="65"/>
      <c r="I46" s="65"/>
      <c r="J46" s="65"/>
      <c r="K46" s="65"/>
      <c r="L46" s="98"/>
      <c r="M46" s="98"/>
      <c r="N46" s="100">
        <v>7138.15475</v>
      </c>
      <c r="O46" s="100"/>
      <c r="P46" s="95">
        <f>L46+N46</f>
        <v>7138.15475</v>
      </c>
      <c r="Q46" s="95"/>
    </row>
    <row r="47" spans="1:17" ht="11.25" customHeight="1">
      <c r="A47" s="96">
        <v>4</v>
      </c>
      <c r="B47" s="96"/>
      <c r="C47" s="13">
        <v>1011020</v>
      </c>
      <c r="D47" s="14">
        <v>921</v>
      </c>
      <c r="E47" s="97" t="s">
        <v>1</v>
      </c>
      <c r="F47" s="57"/>
      <c r="G47" s="57"/>
      <c r="H47" s="57"/>
      <c r="I47" s="57"/>
      <c r="J47" s="57"/>
      <c r="K47" s="57"/>
      <c r="L47" s="98"/>
      <c r="M47" s="98"/>
      <c r="N47" s="99">
        <v>70416.365</v>
      </c>
      <c r="O47" s="99"/>
      <c r="P47" s="95">
        <f>L47+N47</f>
        <v>70416.365</v>
      </c>
      <c r="Q47" s="95"/>
    </row>
    <row r="48" spans="1:17" s="1" customFormat="1" ht="11.25" customHeight="1">
      <c r="A48" s="43" t="s">
        <v>51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91">
        <v>527328.7788</v>
      </c>
      <c r="M48" s="91"/>
      <c r="N48" s="92">
        <f>N44+N45+N46+N47</f>
        <v>81495.16175</v>
      </c>
      <c r="O48" s="92"/>
      <c r="P48" s="93">
        <f>P44+P45+P46+P47</f>
        <v>608823.9405499999</v>
      </c>
      <c r="Q48" s="93"/>
    </row>
    <row r="49" spans="12:15" ht="11.25">
      <c r="L49" s="29"/>
      <c r="M49" s="29"/>
      <c r="N49" s="29"/>
      <c r="O49" s="29"/>
    </row>
    <row r="50" spans="1:17" ht="11.25" customHeight="1">
      <c r="A50" s="4" t="s">
        <v>52</v>
      </c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 s="4" t="s">
        <v>44</v>
      </c>
    </row>
    <row r="51" spans="1:17" ht="21.75" customHeight="1">
      <c r="A51" s="41" t="s">
        <v>53</v>
      </c>
      <c r="B51" s="41"/>
      <c r="C51" s="41"/>
      <c r="D51" s="41"/>
      <c r="E51" s="41"/>
      <c r="F51" s="41"/>
      <c r="G51" s="41"/>
      <c r="H51" s="41"/>
      <c r="I51" s="41"/>
      <c r="J51" s="41"/>
      <c r="K51" s="16" t="s">
        <v>40</v>
      </c>
      <c r="L51" s="52" t="s">
        <v>46</v>
      </c>
      <c r="M51" s="52"/>
      <c r="N51" s="52" t="s">
        <v>47</v>
      </c>
      <c r="O51" s="52"/>
      <c r="P51" s="94" t="s">
        <v>48</v>
      </c>
      <c r="Q51" s="94"/>
    </row>
    <row r="52" spans="1:17" ht="11.25" customHeight="1">
      <c r="A52" s="88">
        <v>1</v>
      </c>
      <c r="B52" s="88"/>
      <c r="C52" s="88"/>
      <c r="D52" s="88"/>
      <c r="E52" s="88"/>
      <c r="F52" s="88"/>
      <c r="G52" s="88"/>
      <c r="H52" s="88"/>
      <c r="I52" s="88"/>
      <c r="J52" s="88"/>
      <c r="K52" s="12">
        <v>2</v>
      </c>
      <c r="L52" s="89">
        <v>3</v>
      </c>
      <c r="M52" s="89"/>
      <c r="N52" s="89">
        <v>4</v>
      </c>
      <c r="O52" s="89"/>
      <c r="P52" s="40">
        <v>5</v>
      </c>
      <c r="Q52" s="40"/>
    </row>
    <row r="53" spans="1:17" ht="11.25" customHeight="1">
      <c r="A53" s="90" t="s">
        <v>51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43"/>
      <c r="M53" s="43"/>
      <c r="N53" s="90"/>
      <c r="O53" s="90"/>
      <c r="P53" s="43"/>
      <c r="Q53" s="43"/>
    </row>
    <row r="55" spans="1:17" ht="11.25" customHeight="1">
      <c r="A55" s="4" t="s">
        <v>54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1:17" ht="11.25" customHeight="1">
      <c r="A56" s="82" t="s">
        <v>39</v>
      </c>
      <c r="B56" s="82"/>
      <c r="C56" s="84" t="s">
        <v>40</v>
      </c>
      <c r="D56" s="86" t="s">
        <v>55</v>
      </c>
      <c r="E56" s="86"/>
      <c r="F56" s="86"/>
      <c r="G56" s="86"/>
      <c r="H56" s="86"/>
      <c r="I56" s="86"/>
      <c r="J56" s="86"/>
      <c r="K56" s="86"/>
      <c r="L56" s="75" t="s">
        <v>56</v>
      </c>
      <c r="M56" s="75" t="s">
        <v>57</v>
      </c>
      <c r="N56" s="75"/>
      <c r="O56" s="75"/>
      <c r="P56" s="79" t="s">
        <v>58</v>
      </c>
      <c r="Q56" s="79"/>
    </row>
    <row r="57" spans="1:17" ht="11.25" customHeight="1">
      <c r="A57" s="83"/>
      <c r="B57" s="78"/>
      <c r="C57" s="85"/>
      <c r="D57" s="76"/>
      <c r="E57" s="77"/>
      <c r="F57" s="77"/>
      <c r="G57" s="77"/>
      <c r="H57" s="77"/>
      <c r="I57" s="77"/>
      <c r="J57" s="77"/>
      <c r="K57" s="77"/>
      <c r="L57" s="87"/>
      <c r="M57" s="76"/>
      <c r="N57" s="77"/>
      <c r="O57" s="78"/>
      <c r="P57" s="80"/>
      <c r="Q57" s="81"/>
    </row>
    <row r="58" spans="1:17" ht="11.25" customHeight="1">
      <c r="A58" s="48">
        <v>1</v>
      </c>
      <c r="B58" s="48"/>
      <c r="C58" s="12">
        <v>2</v>
      </c>
      <c r="D58" s="49">
        <v>3</v>
      </c>
      <c r="E58" s="49"/>
      <c r="F58" s="49"/>
      <c r="G58" s="49"/>
      <c r="H58" s="49"/>
      <c r="I58" s="49"/>
      <c r="J58" s="49"/>
      <c r="K58" s="49"/>
      <c r="L58" s="12">
        <v>4</v>
      </c>
      <c r="M58" s="49">
        <v>5</v>
      </c>
      <c r="N58" s="49"/>
      <c r="O58" s="49"/>
      <c r="P58" s="40">
        <v>6</v>
      </c>
      <c r="Q58" s="40"/>
    </row>
    <row r="59" spans="1:17" s="18" customFormat="1" ht="11.25" customHeight="1">
      <c r="A59" s="70">
        <v>1</v>
      </c>
      <c r="B59" s="70"/>
      <c r="C59" s="30"/>
      <c r="D59" s="71" t="s">
        <v>49</v>
      </c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</row>
    <row r="60" spans="1:17" s="18" customFormat="1" ht="11.25" customHeight="1">
      <c r="A60" s="66" t="s">
        <v>59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</row>
    <row r="61" spans="1:17" s="18" customFormat="1" ht="11.25" customHeight="1">
      <c r="A61" s="31">
        <v>1</v>
      </c>
      <c r="B61" s="32"/>
      <c r="C61" s="33">
        <v>1011020</v>
      </c>
      <c r="D61" s="67" t="s">
        <v>60</v>
      </c>
      <c r="E61" s="67"/>
      <c r="F61" s="67"/>
      <c r="G61" s="67"/>
      <c r="H61" s="67"/>
      <c r="I61" s="67"/>
      <c r="J61" s="67"/>
      <c r="K61" s="67"/>
      <c r="L61" s="34" t="s">
        <v>61</v>
      </c>
      <c r="M61" s="64" t="s">
        <v>62</v>
      </c>
      <c r="N61" s="64"/>
      <c r="O61" s="64"/>
      <c r="P61" s="60">
        <v>68</v>
      </c>
      <c r="Q61" s="60"/>
    </row>
    <row r="62" spans="1:17" s="18" customFormat="1" ht="11.25" customHeight="1">
      <c r="A62" s="31">
        <v>2</v>
      </c>
      <c r="B62" s="32"/>
      <c r="C62" s="33">
        <v>1011020</v>
      </c>
      <c r="D62" s="67" t="s">
        <v>63</v>
      </c>
      <c r="E62" s="67"/>
      <c r="F62" s="67"/>
      <c r="G62" s="67"/>
      <c r="H62" s="67"/>
      <c r="I62" s="67"/>
      <c r="J62" s="67"/>
      <c r="K62" s="67"/>
      <c r="L62" s="34" t="s">
        <v>61</v>
      </c>
      <c r="M62" s="64" t="s">
        <v>62</v>
      </c>
      <c r="N62" s="64"/>
      <c r="O62" s="64"/>
      <c r="P62" s="60">
        <v>2</v>
      </c>
      <c r="Q62" s="60"/>
    </row>
    <row r="63" spans="1:17" s="18" customFormat="1" ht="11.25" customHeight="1">
      <c r="A63" s="31">
        <v>3</v>
      </c>
      <c r="B63" s="32"/>
      <c r="C63" s="33">
        <v>1011020</v>
      </c>
      <c r="D63" s="72" t="s">
        <v>64</v>
      </c>
      <c r="E63" s="67"/>
      <c r="F63" s="67"/>
      <c r="G63" s="67"/>
      <c r="H63" s="67"/>
      <c r="I63" s="67"/>
      <c r="J63" s="67"/>
      <c r="K63" s="67"/>
      <c r="L63" s="34" t="s">
        <v>61</v>
      </c>
      <c r="M63" s="64" t="s">
        <v>62</v>
      </c>
      <c r="N63" s="64"/>
      <c r="O63" s="64"/>
      <c r="P63" s="60">
        <v>2</v>
      </c>
      <c r="Q63" s="60"/>
    </row>
    <row r="64" spans="1:17" s="18" customFormat="1" ht="11.25" customHeight="1">
      <c r="A64" s="31">
        <v>4</v>
      </c>
      <c r="B64" s="32"/>
      <c r="C64" s="33">
        <v>1011020</v>
      </c>
      <c r="D64" s="67" t="s">
        <v>65</v>
      </c>
      <c r="E64" s="67"/>
      <c r="F64" s="67"/>
      <c r="G64" s="67"/>
      <c r="H64" s="67"/>
      <c r="I64" s="67"/>
      <c r="J64" s="67"/>
      <c r="K64" s="67"/>
      <c r="L64" s="34" t="s">
        <v>61</v>
      </c>
      <c r="M64" s="64" t="s">
        <v>62</v>
      </c>
      <c r="N64" s="64"/>
      <c r="O64" s="64"/>
      <c r="P64" s="60">
        <v>64</v>
      </c>
      <c r="Q64" s="60"/>
    </row>
    <row r="65" spans="1:17" s="18" customFormat="1" ht="11.25" customHeight="1">
      <c r="A65" s="31">
        <v>5</v>
      </c>
      <c r="B65" s="32"/>
      <c r="C65" s="33">
        <v>1011020</v>
      </c>
      <c r="D65" s="67" t="s">
        <v>66</v>
      </c>
      <c r="E65" s="67"/>
      <c r="F65" s="67"/>
      <c r="G65" s="67"/>
      <c r="H65" s="67"/>
      <c r="I65" s="67"/>
      <c r="J65" s="67"/>
      <c r="K65" s="67"/>
      <c r="L65" s="34" t="s">
        <v>61</v>
      </c>
      <c r="M65" s="64" t="s">
        <v>62</v>
      </c>
      <c r="N65" s="64"/>
      <c r="O65" s="64"/>
      <c r="P65" s="60">
        <v>1463</v>
      </c>
      <c r="Q65" s="60"/>
    </row>
    <row r="66" spans="1:17" s="18" customFormat="1" ht="11.25" customHeight="1">
      <c r="A66" s="31">
        <v>6</v>
      </c>
      <c r="B66" s="32"/>
      <c r="C66" s="33">
        <v>1011020</v>
      </c>
      <c r="D66" s="67" t="s">
        <v>67</v>
      </c>
      <c r="E66" s="67"/>
      <c r="F66" s="67"/>
      <c r="G66" s="67"/>
      <c r="H66" s="67"/>
      <c r="I66" s="67"/>
      <c r="J66" s="67"/>
      <c r="K66" s="67"/>
      <c r="L66" s="34" t="s">
        <v>61</v>
      </c>
      <c r="M66" s="64" t="s">
        <v>62</v>
      </c>
      <c r="N66" s="64"/>
      <c r="O66" s="64"/>
      <c r="P66" s="60">
        <v>29</v>
      </c>
      <c r="Q66" s="60"/>
    </row>
    <row r="67" spans="1:17" s="18" customFormat="1" ht="11.25" customHeight="1">
      <c r="A67" s="31">
        <v>7</v>
      </c>
      <c r="B67" s="32"/>
      <c r="C67" s="33">
        <v>1011020</v>
      </c>
      <c r="D67" s="67" t="s">
        <v>68</v>
      </c>
      <c r="E67" s="67"/>
      <c r="F67" s="67"/>
      <c r="G67" s="67"/>
      <c r="H67" s="67"/>
      <c r="I67" s="67"/>
      <c r="J67" s="67"/>
      <c r="K67" s="67"/>
      <c r="L67" s="34" t="s">
        <v>61</v>
      </c>
      <c r="M67" s="64" t="s">
        <v>62</v>
      </c>
      <c r="N67" s="64"/>
      <c r="O67" s="64"/>
      <c r="P67" s="60">
        <v>28</v>
      </c>
      <c r="Q67" s="60"/>
    </row>
    <row r="68" spans="1:17" s="18" customFormat="1" ht="11.25" customHeight="1">
      <c r="A68" s="31">
        <v>8</v>
      </c>
      <c r="B68" s="32"/>
      <c r="C68" s="33">
        <v>1011020</v>
      </c>
      <c r="D68" s="67" t="s">
        <v>69</v>
      </c>
      <c r="E68" s="67"/>
      <c r="F68" s="67"/>
      <c r="G68" s="67"/>
      <c r="H68" s="67"/>
      <c r="I68" s="67"/>
      <c r="J68" s="67"/>
      <c r="K68" s="67"/>
      <c r="L68" s="34" t="s">
        <v>61</v>
      </c>
      <c r="M68" s="64" t="s">
        <v>62</v>
      </c>
      <c r="N68" s="64"/>
      <c r="O68" s="64"/>
      <c r="P68" s="60">
        <v>1406</v>
      </c>
      <c r="Q68" s="60"/>
    </row>
    <row r="69" spans="1:17" s="18" customFormat="1" ht="11.25" customHeight="1">
      <c r="A69" s="31">
        <v>9</v>
      </c>
      <c r="B69" s="32"/>
      <c r="C69" s="33">
        <v>1011020</v>
      </c>
      <c r="D69" s="72" t="s">
        <v>28</v>
      </c>
      <c r="E69" s="67"/>
      <c r="F69" s="67"/>
      <c r="G69" s="67"/>
      <c r="H69" s="67"/>
      <c r="I69" s="67"/>
      <c r="J69" s="67"/>
      <c r="K69" s="67"/>
      <c r="L69" s="34" t="s">
        <v>61</v>
      </c>
      <c r="M69" s="64" t="s">
        <v>70</v>
      </c>
      <c r="N69" s="64"/>
      <c r="O69" s="64"/>
      <c r="P69" s="60">
        <v>5267.64</v>
      </c>
      <c r="Q69" s="60"/>
    </row>
    <row r="70" spans="1:17" s="18" customFormat="1" ht="11.25" customHeight="1">
      <c r="A70" s="31">
        <v>10</v>
      </c>
      <c r="B70" s="32"/>
      <c r="C70" s="33">
        <v>1011020</v>
      </c>
      <c r="D70" s="72" t="s">
        <v>29</v>
      </c>
      <c r="E70" s="67"/>
      <c r="F70" s="67"/>
      <c r="G70" s="67"/>
      <c r="H70" s="67"/>
      <c r="I70" s="67"/>
      <c r="J70" s="67"/>
      <c r="K70" s="67"/>
      <c r="L70" s="34" t="s">
        <v>61</v>
      </c>
      <c r="M70" s="64" t="s">
        <v>70</v>
      </c>
      <c r="N70" s="64"/>
      <c r="O70" s="64"/>
      <c r="P70" s="60">
        <v>2939.25</v>
      </c>
      <c r="Q70" s="60"/>
    </row>
    <row r="71" spans="1:17" s="18" customFormat="1" ht="11.25" customHeight="1">
      <c r="A71" s="31">
        <v>11</v>
      </c>
      <c r="B71" s="32"/>
      <c r="C71" s="33">
        <v>1011020</v>
      </c>
      <c r="D71" s="72" t="s">
        <v>30</v>
      </c>
      <c r="E71" s="67"/>
      <c r="F71" s="67"/>
      <c r="G71" s="67"/>
      <c r="H71" s="67"/>
      <c r="I71" s="67"/>
      <c r="J71" s="67"/>
      <c r="K71" s="67"/>
      <c r="L71" s="34" t="s">
        <v>61</v>
      </c>
      <c r="M71" s="64" t="s">
        <v>70</v>
      </c>
      <c r="N71" s="64"/>
      <c r="O71" s="64"/>
      <c r="P71" s="60">
        <v>593.31</v>
      </c>
      <c r="Q71" s="60"/>
    </row>
    <row r="72" spans="1:17" s="18" customFormat="1" ht="11.25" customHeight="1">
      <c r="A72" s="31">
        <v>12</v>
      </c>
      <c r="B72" s="32"/>
      <c r="C72" s="33">
        <v>1011020</v>
      </c>
      <c r="D72" s="72" t="s">
        <v>31</v>
      </c>
      <c r="E72" s="67"/>
      <c r="F72" s="67"/>
      <c r="G72" s="67"/>
      <c r="H72" s="67"/>
      <c r="I72" s="67"/>
      <c r="J72" s="67"/>
      <c r="K72" s="67"/>
      <c r="L72" s="34" t="s">
        <v>61</v>
      </c>
      <c r="M72" s="64" t="s">
        <v>70</v>
      </c>
      <c r="N72" s="64"/>
      <c r="O72" s="64"/>
      <c r="P72" s="60">
        <v>359.25</v>
      </c>
      <c r="Q72" s="60"/>
    </row>
    <row r="73" spans="1:17" s="18" customFormat="1" ht="11.25" customHeight="1">
      <c r="A73" s="31">
        <v>13</v>
      </c>
      <c r="B73" s="32"/>
      <c r="C73" s="33">
        <v>1011020</v>
      </c>
      <c r="D73" s="72" t="s">
        <v>32</v>
      </c>
      <c r="E73" s="67"/>
      <c r="F73" s="67"/>
      <c r="G73" s="67"/>
      <c r="H73" s="67"/>
      <c r="I73" s="67"/>
      <c r="J73" s="67"/>
      <c r="K73" s="67"/>
      <c r="L73" s="34" t="s">
        <v>61</v>
      </c>
      <c r="M73" s="64" t="s">
        <v>70</v>
      </c>
      <c r="N73" s="64"/>
      <c r="O73" s="64"/>
      <c r="P73" s="60">
        <v>1375.83</v>
      </c>
      <c r="Q73" s="60"/>
    </row>
    <row r="74" spans="1:17" s="18" customFormat="1" ht="11.25" customHeight="1">
      <c r="A74" s="31">
        <v>14</v>
      </c>
      <c r="B74" s="32"/>
      <c r="C74" s="33">
        <v>1011020</v>
      </c>
      <c r="D74" s="67" t="s">
        <v>71</v>
      </c>
      <c r="E74" s="67"/>
      <c r="F74" s="67"/>
      <c r="G74" s="67"/>
      <c r="H74" s="67"/>
      <c r="I74" s="67"/>
      <c r="J74" s="67"/>
      <c r="K74" s="67"/>
      <c r="L74" s="34" t="s">
        <v>72</v>
      </c>
      <c r="M74" s="64" t="s">
        <v>62</v>
      </c>
      <c r="N74" s="64"/>
      <c r="O74" s="64"/>
      <c r="P74" s="60">
        <f>P44</f>
        <v>528695.6028</v>
      </c>
      <c r="Q74" s="60"/>
    </row>
    <row r="75" spans="1:17" s="18" customFormat="1" ht="11.25" customHeight="1">
      <c r="A75" s="66" t="s">
        <v>73</v>
      </c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</row>
    <row r="76" spans="1:17" s="18" customFormat="1" ht="11.25" customHeight="1">
      <c r="A76" s="31">
        <v>1</v>
      </c>
      <c r="B76" s="32"/>
      <c r="C76" s="33">
        <v>1011020</v>
      </c>
      <c r="D76" s="74" t="s">
        <v>74</v>
      </c>
      <c r="E76" s="74"/>
      <c r="F76" s="74"/>
      <c r="G76" s="74"/>
      <c r="H76" s="74"/>
      <c r="I76" s="74"/>
      <c r="J76" s="74"/>
      <c r="K76" s="74"/>
      <c r="L76" s="34" t="s">
        <v>75</v>
      </c>
      <c r="M76" s="64" t="s">
        <v>62</v>
      </c>
      <c r="N76" s="64"/>
      <c r="O76" s="64"/>
      <c r="P76" s="60">
        <v>41327</v>
      </c>
      <c r="Q76" s="60"/>
    </row>
    <row r="77" spans="1:17" s="18" customFormat="1" ht="11.25" customHeight="1">
      <c r="A77" s="31">
        <v>2</v>
      </c>
      <c r="B77" s="32"/>
      <c r="C77" s="33">
        <v>1011020</v>
      </c>
      <c r="D77" s="74" t="s">
        <v>76</v>
      </c>
      <c r="E77" s="74"/>
      <c r="F77" s="74"/>
      <c r="G77" s="74"/>
      <c r="H77" s="74"/>
      <c r="I77" s="74"/>
      <c r="J77" s="74"/>
      <c r="K77" s="74"/>
      <c r="L77" s="34" t="s">
        <v>75</v>
      </c>
      <c r="M77" s="64" t="s">
        <v>62</v>
      </c>
      <c r="N77" s="64"/>
      <c r="O77" s="64"/>
      <c r="P77" s="60">
        <v>52696</v>
      </c>
      <c r="Q77" s="60"/>
    </row>
    <row r="78" spans="1:17" s="18" customFormat="1" ht="21.75" customHeight="1">
      <c r="A78" s="31">
        <v>3</v>
      </c>
      <c r="B78" s="32"/>
      <c r="C78" s="33">
        <v>1011020</v>
      </c>
      <c r="D78" s="67" t="s">
        <v>77</v>
      </c>
      <c r="E78" s="67"/>
      <c r="F78" s="67"/>
      <c r="G78" s="67"/>
      <c r="H78" s="67"/>
      <c r="I78" s="67"/>
      <c r="J78" s="67"/>
      <c r="K78" s="67"/>
      <c r="L78" s="34" t="s">
        <v>75</v>
      </c>
      <c r="M78" s="64" t="s">
        <v>62</v>
      </c>
      <c r="N78" s="64"/>
      <c r="O78" s="64"/>
      <c r="P78" s="69"/>
      <c r="Q78" s="69"/>
    </row>
    <row r="79" spans="1:17" s="18" customFormat="1" ht="11.25" customHeight="1">
      <c r="A79" s="66" t="s">
        <v>78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</row>
    <row r="80" spans="1:17" s="18" customFormat="1" ht="11.25" customHeight="1">
      <c r="A80" s="31">
        <v>1</v>
      </c>
      <c r="B80" s="32"/>
      <c r="C80" s="33">
        <v>1011020</v>
      </c>
      <c r="D80" s="72" t="s">
        <v>33</v>
      </c>
      <c r="E80" s="67"/>
      <c r="F80" s="67"/>
      <c r="G80" s="67"/>
      <c r="H80" s="67"/>
      <c r="I80" s="67"/>
      <c r="J80" s="67"/>
      <c r="K80" s="67"/>
      <c r="L80" s="34" t="s">
        <v>79</v>
      </c>
      <c r="M80" s="64" t="s">
        <v>80</v>
      </c>
      <c r="N80" s="64"/>
      <c r="O80" s="64"/>
      <c r="P80" s="73">
        <f>P74/P76*1000</f>
        <v>12792.982863503277</v>
      </c>
      <c r="Q80" s="73"/>
    </row>
    <row r="81" spans="1:17" s="18" customFormat="1" ht="11.25" customHeight="1">
      <c r="A81" s="31">
        <v>2</v>
      </c>
      <c r="B81" s="32"/>
      <c r="C81" s="33">
        <v>1011020</v>
      </c>
      <c r="D81" s="74" t="s">
        <v>81</v>
      </c>
      <c r="E81" s="74"/>
      <c r="F81" s="74"/>
      <c r="G81" s="74"/>
      <c r="H81" s="74"/>
      <c r="I81" s="74"/>
      <c r="J81" s="74"/>
      <c r="K81" s="74"/>
      <c r="L81" s="34" t="s">
        <v>82</v>
      </c>
      <c r="M81" s="64" t="s">
        <v>80</v>
      </c>
      <c r="N81" s="64"/>
      <c r="O81" s="64"/>
      <c r="P81" s="60">
        <v>78</v>
      </c>
      <c r="Q81" s="60"/>
    </row>
    <row r="82" spans="1:17" s="18" customFormat="1" ht="11.25" customHeight="1">
      <c r="A82" s="31">
        <v>3</v>
      </c>
      <c r="B82" s="32"/>
      <c r="C82" s="33">
        <v>1011020</v>
      </c>
      <c r="D82" s="68" t="s">
        <v>34</v>
      </c>
      <c r="E82" s="68"/>
      <c r="F82" s="68"/>
      <c r="G82" s="68"/>
      <c r="H82" s="68"/>
      <c r="I82" s="68"/>
      <c r="J82" s="68"/>
      <c r="K82" s="68"/>
      <c r="L82" s="27" t="s">
        <v>85</v>
      </c>
      <c r="M82" s="64" t="s">
        <v>80</v>
      </c>
      <c r="N82" s="64"/>
      <c r="O82" s="64"/>
      <c r="P82" s="60">
        <f>P76*P84</f>
        <v>6818955</v>
      </c>
      <c r="Q82" s="60"/>
    </row>
    <row r="83" spans="1:17" s="18" customFormat="1" ht="11.25" customHeight="1">
      <c r="A83" s="66" t="s">
        <v>83</v>
      </c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</row>
    <row r="84" spans="1:17" s="18" customFormat="1" ht="11.25" customHeight="1">
      <c r="A84" s="31">
        <v>1</v>
      </c>
      <c r="B84" s="32"/>
      <c r="C84" s="33">
        <v>1011020</v>
      </c>
      <c r="D84" s="67" t="s">
        <v>84</v>
      </c>
      <c r="E84" s="67"/>
      <c r="F84" s="67"/>
      <c r="G84" s="67"/>
      <c r="H84" s="67"/>
      <c r="I84" s="67"/>
      <c r="J84" s="67"/>
      <c r="K84" s="67"/>
      <c r="L84" s="34" t="s">
        <v>85</v>
      </c>
      <c r="M84" s="64" t="s">
        <v>62</v>
      </c>
      <c r="N84" s="64"/>
      <c r="O84" s="64"/>
      <c r="P84" s="60">
        <v>165</v>
      </c>
      <c r="Q84" s="60"/>
    </row>
    <row r="85" spans="1:17" s="18" customFormat="1" ht="11.25" customHeight="1">
      <c r="A85" s="70">
        <v>2</v>
      </c>
      <c r="B85" s="70"/>
      <c r="C85" s="30"/>
      <c r="D85" s="71" t="s">
        <v>50</v>
      </c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</row>
    <row r="86" spans="1:17" s="18" customFormat="1" ht="11.25" customHeight="1">
      <c r="A86" s="66" t="s">
        <v>59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</row>
    <row r="87" spans="1:17" s="18" customFormat="1" ht="11.25" customHeight="1">
      <c r="A87" s="20">
        <v>1</v>
      </c>
      <c r="B87" s="21"/>
      <c r="C87" s="22">
        <v>1011020</v>
      </c>
      <c r="D87" s="57" t="s">
        <v>86</v>
      </c>
      <c r="E87" s="57"/>
      <c r="F87" s="57"/>
      <c r="G87" s="57"/>
      <c r="H87" s="57"/>
      <c r="I87" s="57"/>
      <c r="J87" s="57"/>
      <c r="K87" s="57"/>
      <c r="L87" s="23" t="s">
        <v>72</v>
      </c>
      <c r="M87" s="58" t="s">
        <v>62</v>
      </c>
      <c r="N87" s="58"/>
      <c r="O87" s="58"/>
      <c r="P87" s="59">
        <f>P45</f>
        <v>2573.818</v>
      </c>
      <c r="Q87" s="59"/>
    </row>
    <row r="88" spans="1:17" s="18" customFormat="1" ht="11.25" customHeight="1">
      <c r="A88" s="56" t="s">
        <v>73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</row>
    <row r="89" spans="1:17" s="18" customFormat="1" ht="11.25" customHeight="1">
      <c r="A89" s="20">
        <v>1</v>
      </c>
      <c r="B89" s="21"/>
      <c r="C89" s="22">
        <v>1011020</v>
      </c>
      <c r="D89" s="57" t="s">
        <v>87</v>
      </c>
      <c r="E89" s="57"/>
      <c r="F89" s="57"/>
      <c r="G89" s="57"/>
      <c r="H89" s="57"/>
      <c r="I89" s="57"/>
      <c r="J89" s="57"/>
      <c r="K89" s="57"/>
      <c r="L89" s="23" t="s">
        <v>61</v>
      </c>
      <c r="M89" s="58" t="s">
        <v>62</v>
      </c>
      <c r="N89" s="58"/>
      <c r="O89" s="58"/>
      <c r="P89" s="59">
        <v>68</v>
      </c>
      <c r="Q89" s="59"/>
    </row>
    <row r="90" spans="1:17" s="18" customFormat="1" ht="11.25" customHeight="1">
      <c r="A90" s="56" t="s">
        <v>78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</row>
    <row r="91" spans="1:17" s="18" customFormat="1" ht="11.25" customHeight="1">
      <c r="A91" s="20">
        <v>1</v>
      </c>
      <c r="B91" s="21"/>
      <c r="C91" s="22">
        <v>1011020</v>
      </c>
      <c r="D91" s="57" t="s">
        <v>88</v>
      </c>
      <c r="E91" s="57"/>
      <c r="F91" s="57"/>
      <c r="G91" s="57"/>
      <c r="H91" s="57"/>
      <c r="I91" s="57"/>
      <c r="J91" s="57"/>
      <c r="K91" s="57"/>
      <c r="L91" s="23" t="s">
        <v>72</v>
      </c>
      <c r="M91" s="58" t="s">
        <v>80</v>
      </c>
      <c r="N91" s="58"/>
      <c r="O91" s="58"/>
      <c r="P91" s="59">
        <f>P87/P89</f>
        <v>37.85026470588235</v>
      </c>
      <c r="Q91" s="59"/>
    </row>
    <row r="92" spans="1:17" s="18" customFormat="1" ht="11.25" customHeight="1">
      <c r="A92" s="56" t="s">
        <v>83</v>
      </c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</row>
    <row r="93" spans="1:17" s="18" customFormat="1" ht="11.25" customHeight="1">
      <c r="A93" s="20">
        <v>1</v>
      </c>
      <c r="B93" s="21"/>
      <c r="C93" s="22">
        <v>1011020</v>
      </c>
      <c r="D93" s="57" t="s">
        <v>89</v>
      </c>
      <c r="E93" s="57"/>
      <c r="F93" s="57"/>
      <c r="G93" s="57"/>
      <c r="H93" s="57"/>
      <c r="I93" s="57"/>
      <c r="J93" s="57"/>
      <c r="K93" s="57"/>
      <c r="L93" s="23" t="s">
        <v>82</v>
      </c>
      <c r="M93" s="58" t="s">
        <v>80</v>
      </c>
      <c r="N93" s="58"/>
      <c r="O93" s="58"/>
      <c r="P93" s="59">
        <v>-66.36</v>
      </c>
      <c r="Q93" s="59"/>
    </row>
    <row r="94" spans="1:17" s="18" customFormat="1" ht="11.25" customHeight="1">
      <c r="A94" s="20">
        <v>2</v>
      </c>
      <c r="B94" s="21"/>
      <c r="C94" s="22">
        <v>1011020</v>
      </c>
      <c r="D94" s="57" t="s">
        <v>90</v>
      </c>
      <c r="E94" s="57"/>
      <c r="F94" s="57"/>
      <c r="G94" s="57"/>
      <c r="H94" s="57"/>
      <c r="I94" s="57"/>
      <c r="J94" s="57"/>
      <c r="K94" s="57"/>
      <c r="L94" s="23" t="s">
        <v>82</v>
      </c>
      <c r="M94" s="58" t="s">
        <v>80</v>
      </c>
      <c r="N94" s="58"/>
      <c r="O94" s="58"/>
      <c r="P94" s="59">
        <v>101.57</v>
      </c>
      <c r="Q94" s="59"/>
    </row>
    <row r="95" spans="1:17" s="18" customFormat="1" ht="11.25" customHeight="1">
      <c r="A95" s="61">
        <v>3</v>
      </c>
      <c r="B95" s="61"/>
      <c r="C95" s="19"/>
      <c r="D95" s="62" t="s">
        <v>1</v>
      </c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</row>
    <row r="96" spans="1:17" s="18" customFormat="1" ht="11.25" customHeight="1">
      <c r="A96" s="56" t="s">
        <v>59</v>
      </c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</row>
    <row r="97" spans="1:17" s="18" customFormat="1" ht="11.25" customHeight="1">
      <c r="A97" s="20">
        <v>1</v>
      </c>
      <c r="B97" s="21"/>
      <c r="C97" s="22">
        <v>1011020</v>
      </c>
      <c r="D97" s="57" t="s">
        <v>71</v>
      </c>
      <c r="E97" s="57"/>
      <c r="F97" s="57"/>
      <c r="G97" s="57"/>
      <c r="H97" s="57"/>
      <c r="I97" s="57"/>
      <c r="J97" s="57"/>
      <c r="K97" s="57"/>
      <c r="L97" s="23" t="s">
        <v>72</v>
      </c>
      <c r="M97" s="58" t="s">
        <v>62</v>
      </c>
      <c r="N97" s="58"/>
      <c r="O97" s="58"/>
      <c r="P97" s="59">
        <f>P47</f>
        <v>70416.365</v>
      </c>
      <c r="Q97" s="59"/>
    </row>
    <row r="98" spans="1:17" s="18" customFormat="1" ht="11.25" customHeight="1">
      <c r="A98" s="20">
        <v>2</v>
      </c>
      <c r="B98" s="21"/>
      <c r="C98" s="22">
        <v>1011020</v>
      </c>
      <c r="D98" s="65" t="s">
        <v>2</v>
      </c>
      <c r="E98" s="65"/>
      <c r="F98" s="65"/>
      <c r="G98" s="65"/>
      <c r="H98" s="65"/>
      <c r="I98" s="65"/>
      <c r="J98" s="65"/>
      <c r="K98" s="65"/>
      <c r="L98" s="23" t="s">
        <v>61</v>
      </c>
      <c r="M98" s="58" t="s">
        <v>62</v>
      </c>
      <c r="N98" s="58"/>
      <c r="O98" s="58"/>
      <c r="P98" s="59">
        <v>33</v>
      </c>
      <c r="Q98" s="59"/>
    </row>
    <row r="99" spans="1:17" s="18" customFormat="1" ht="11.25" customHeight="1">
      <c r="A99" s="56" t="s">
        <v>73</v>
      </c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</row>
    <row r="100" spans="1:17" s="18" customFormat="1" ht="11.25" customHeight="1">
      <c r="A100" s="20">
        <v>1</v>
      </c>
      <c r="B100" s="21"/>
      <c r="C100" s="22">
        <v>1011020</v>
      </c>
      <c r="D100" s="57" t="s">
        <v>91</v>
      </c>
      <c r="E100" s="57"/>
      <c r="F100" s="57"/>
      <c r="G100" s="57"/>
      <c r="H100" s="57"/>
      <c r="I100" s="57"/>
      <c r="J100" s="57"/>
      <c r="K100" s="57"/>
      <c r="L100" s="23" t="s">
        <v>61</v>
      </c>
      <c r="M100" s="58" t="s">
        <v>62</v>
      </c>
      <c r="N100" s="58"/>
      <c r="O100" s="58"/>
      <c r="P100" s="59">
        <v>33</v>
      </c>
      <c r="Q100" s="59"/>
    </row>
    <row r="101" spans="1:17" s="18" customFormat="1" ht="11.25" customHeight="1">
      <c r="A101" s="56" t="s">
        <v>78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</row>
    <row r="102" spans="1:17" s="35" customFormat="1" ht="11.25" customHeight="1">
      <c r="A102" s="31">
        <v>1</v>
      </c>
      <c r="B102" s="32"/>
      <c r="C102" s="33">
        <v>1011020</v>
      </c>
      <c r="D102" s="63" t="s">
        <v>92</v>
      </c>
      <c r="E102" s="63"/>
      <c r="F102" s="63"/>
      <c r="G102" s="63"/>
      <c r="H102" s="63"/>
      <c r="I102" s="63"/>
      <c r="J102" s="63"/>
      <c r="K102" s="63"/>
      <c r="L102" s="34" t="s">
        <v>72</v>
      </c>
      <c r="M102" s="64" t="s">
        <v>80</v>
      </c>
      <c r="N102" s="64"/>
      <c r="O102" s="64"/>
      <c r="P102" s="60">
        <f>P97/P100</f>
        <v>2133.8292424242427</v>
      </c>
      <c r="Q102" s="60"/>
    </row>
    <row r="103" spans="1:17" s="18" customFormat="1" ht="11.25" customHeight="1">
      <c r="A103" s="56" t="s">
        <v>83</v>
      </c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</row>
    <row r="104" spans="1:17" s="18" customFormat="1" ht="11.25" customHeight="1">
      <c r="A104" s="20">
        <v>1</v>
      </c>
      <c r="B104" s="21"/>
      <c r="C104" s="22">
        <v>1011020</v>
      </c>
      <c r="D104" s="57" t="s">
        <v>93</v>
      </c>
      <c r="E104" s="57"/>
      <c r="F104" s="57"/>
      <c r="G104" s="57"/>
      <c r="H104" s="57"/>
      <c r="I104" s="57"/>
      <c r="J104" s="57"/>
      <c r="K104" s="57"/>
      <c r="L104" s="23" t="s">
        <v>82</v>
      </c>
      <c r="M104" s="58" t="s">
        <v>80</v>
      </c>
      <c r="N104" s="58"/>
      <c r="O104" s="58"/>
      <c r="P104" s="59">
        <v>100</v>
      </c>
      <c r="Q104" s="59"/>
    </row>
    <row r="105" spans="1:17" s="18" customFormat="1" ht="11.25" customHeight="1">
      <c r="A105" s="61">
        <v>4</v>
      </c>
      <c r="B105" s="61"/>
      <c r="C105" s="19"/>
      <c r="D105" s="62" t="s">
        <v>0</v>
      </c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</row>
    <row r="106" spans="1:17" s="18" customFormat="1" ht="11.25" customHeight="1">
      <c r="A106" s="56" t="s">
        <v>59</v>
      </c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</row>
    <row r="107" spans="1:17" s="18" customFormat="1" ht="11.25" customHeight="1">
      <c r="A107" s="20">
        <v>1</v>
      </c>
      <c r="B107" s="21"/>
      <c r="C107" s="22">
        <v>1011020</v>
      </c>
      <c r="D107" s="57" t="s">
        <v>94</v>
      </c>
      <c r="E107" s="57"/>
      <c r="F107" s="57"/>
      <c r="G107" s="57"/>
      <c r="H107" s="57"/>
      <c r="I107" s="57"/>
      <c r="J107" s="57"/>
      <c r="K107" s="57"/>
      <c r="L107" s="23" t="s">
        <v>72</v>
      </c>
      <c r="M107" s="58" t="s">
        <v>62</v>
      </c>
      <c r="N107" s="58"/>
      <c r="O107" s="58"/>
      <c r="P107" s="59">
        <f>P46</f>
        <v>7138.15475</v>
      </c>
      <c r="Q107" s="59"/>
    </row>
    <row r="108" spans="1:17" s="18" customFormat="1" ht="11.25" customHeight="1">
      <c r="A108" s="56" t="s">
        <v>73</v>
      </c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</row>
    <row r="109" spans="1:17" s="18" customFormat="1" ht="11.25" customHeight="1">
      <c r="A109" s="20">
        <v>1</v>
      </c>
      <c r="B109" s="21"/>
      <c r="C109" s="22">
        <v>1011020</v>
      </c>
      <c r="D109" s="57" t="s">
        <v>95</v>
      </c>
      <c r="E109" s="57"/>
      <c r="F109" s="57"/>
      <c r="G109" s="57"/>
      <c r="H109" s="57"/>
      <c r="I109" s="57"/>
      <c r="J109" s="57"/>
      <c r="K109" s="57"/>
      <c r="L109" s="23" t="s">
        <v>61</v>
      </c>
      <c r="M109" s="58" t="s">
        <v>62</v>
      </c>
      <c r="N109" s="58"/>
      <c r="O109" s="58"/>
      <c r="P109" s="60">
        <v>365</v>
      </c>
      <c r="Q109" s="60"/>
    </row>
    <row r="110" spans="1:17" s="18" customFormat="1" ht="11.25" customHeight="1">
      <c r="A110" s="56" t="s">
        <v>78</v>
      </c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</row>
    <row r="111" spans="1:17" s="18" customFormat="1" ht="11.25" customHeight="1">
      <c r="A111" s="20">
        <v>1</v>
      </c>
      <c r="B111" s="21"/>
      <c r="C111" s="22">
        <v>1011020</v>
      </c>
      <c r="D111" s="57" t="s">
        <v>96</v>
      </c>
      <c r="E111" s="57"/>
      <c r="F111" s="57"/>
      <c r="G111" s="57"/>
      <c r="H111" s="57"/>
      <c r="I111" s="57"/>
      <c r="J111" s="57"/>
      <c r="K111" s="57"/>
      <c r="L111" s="23" t="s">
        <v>72</v>
      </c>
      <c r="M111" s="58" t="s">
        <v>80</v>
      </c>
      <c r="N111" s="58"/>
      <c r="O111" s="58"/>
      <c r="P111" s="59">
        <f>P107/P109</f>
        <v>19.556588356164383</v>
      </c>
      <c r="Q111" s="59"/>
    </row>
    <row r="112" ht="11.25">
      <c r="D112" s="28"/>
    </row>
    <row r="114" spans="1:17" ht="11.25" customHeight="1">
      <c r="A114" s="4" t="s">
        <v>97</v>
      </c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 s="4" t="s">
        <v>44</v>
      </c>
    </row>
    <row r="116" spans="1:17" ht="21.75" customHeight="1">
      <c r="A116" s="41" t="s">
        <v>98</v>
      </c>
      <c r="B116" s="41"/>
      <c r="C116" s="38" t="s">
        <v>99</v>
      </c>
      <c r="D116" s="38"/>
      <c r="E116" s="38"/>
      <c r="F116" s="50" t="s">
        <v>40</v>
      </c>
      <c r="G116" s="52" t="s">
        <v>100</v>
      </c>
      <c r="H116" s="52"/>
      <c r="I116" s="52"/>
      <c r="J116" s="53" t="s">
        <v>101</v>
      </c>
      <c r="K116" s="53"/>
      <c r="L116" s="53"/>
      <c r="M116" s="38" t="s">
        <v>102</v>
      </c>
      <c r="N116" s="38"/>
      <c r="O116" s="38"/>
      <c r="P116" s="54" t="s">
        <v>103</v>
      </c>
      <c r="Q116" s="54"/>
    </row>
    <row r="117" spans="1:17" ht="21.75" customHeight="1">
      <c r="A117" s="36"/>
      <c r="B117" s="37"/>
      <c r="C117" s="39"/>
      <c r="D117" s="37"/>
      <c r="E117" s="37"/>
      <c r="F117" s="51"/>
      <c r="G117" s="24" t="s">
        <v>46</v>
      </c>
      <c r="H117" s="24" t="s">
        <v>47</v>
      </c>
      <c r="I117" s="25" t="s">
        <v>48</v>
      </c>
      <c r="J117" s="24" t="s">
        <v>46</v>
      </c>
      <c r="K117" s="24" t="s">
        <v>47</v>
      </c>
      <c r="L117" s="25" t="s">
        <v>48</v>
      </c>
      <c r="M117" s="24" t="s">
        <v>46</v>
      </c>
      <c r="N117" s="24" t="s">
        <v>47</v>
      </c>
      <c r="O117" s="25" t="s">
        <v>48</v>
      </c>
      <c r="P117" s="39"/>
      <c r="Q117" s="55"/>
    </row>
    <row r="118" spans="1:17" ht="11.25" customHeight="1">
      <c r="A118" s="48">
        <v>1</v>
      </c>
      <c r="B118" s="48"/>
      <c r="C118" s="49">
        <v>2</v>
      </c>
      <c r="D118" s="49"/>
      <c r="E118" s="49"/>
      <c r="F118" s="12">
        <v>3</v>
      </c>
      <c r="G118" s="12">
        <v>4</v>
      </c>
      <c r="H118" s="12">
        <v>5</v>
      </c>
      <c r="I118" s="12">
        <v>6</v>
      </c>
      <c r="J118" s="12">
        <v>7</v>
      </c>
      <c r="K118" s="12">
        <v>8</v>
      </c>
      <c r="L118" s="12">
        <v>9</v>
      </c>
      <c r="M118" s="12">
        <v>10</v>
      </c>
      <c r="N118" s="12">
        <v>11</v>
      </c>
      <c r="O118" s="17">
        <v>12</v>
      </c>
      <c r="P118" s="40">
        <v>13</v>
      </c>
      <c r="Q118" s="40"/>
    </row>
    <row r="119" spans="1:17" ht="11.25" customHeight="1">
      <c r="A119" s="43" t="s">
        <v>104</v>
      </c>
      <c r="B119" s="43"/>
      <c r="C119" s="43"/>
      <c r="D119" s="43"/>
      <c r="E119" s="43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44"/>
      <c r="Q119" s="44"/>
    </row>
    <row r="121" spans="1:17" ht="11.25" customHeight="1">
      <c r="A121" s="1" t="s">
        <v>105</v>
      </c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1:17" ht="11.25" customHeight="1">
      <c r="A122" s="1" t="s">
        <v>106</v>
      </c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1:17" ht="11.25" customHeight="1">
      <c r="A123" s="1" t="s">
        <v>107</v>
      </c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5" spans="1:17" ht="24.75" customHeight="1">
      <c r="A125"/>
      <c r="B125" s="45" t="s">
        <v>108</v>
      </c>
      <c r="C125" s="45"/>
      <c r="D125" s="45"/>
      <c r="E125" s="45"/>
      <c r="F125"/>
      <c r="G125" s="9"/>
      <c r="H125"/>
      <c r="I125"/>
      <c r="J125"/>
      <c r="K125"/>
      <c r="L125"/>
      <c r="M125"/>
      <c r="N125" s="46"/>
      <c r="O125" s="46"/>
      <c r="P125"/>
      <c r="Q125"/>
    </row>
    <row r="126" spans="1:17" ht="11.25" customHeight="1">
      <c r="A126"/>
      <c r="B126"/>
      <c r="C126"/>
      <c r="D126"/>
      <c r="E126"/>
      <c r="F126"/>
      <c r="G126" s="42" t="s">
        <v>109</v>
      </c>
      <c r="H126" s="42"/>
      <c r="I126" s="42"/>
      <c r="J126"/>
      <c r="K126"/>
      <c r="L126"/>
      <c r="M126" s="5"/>
      <c r="N126" s="5" t="s">
        <v>110</v>
      </c>
      <c r="O126" s="5"/>
      <c r="P126"/>
      <c r="Q126"/>
    </row>
    <row r="127" spans="1:17" ht="12.75" customHeight="1">
      <c r="A127"/>
      <c r="B127" s="26" t="s">
        <v>111</v>
      </c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9" spans="1:17" ht="36.75" customHeight="1">
      <c r="A129"/>
      <c r="B129" s="45" t="s">
        <v>112</v>
      </c>
      <c r="C129" s="45"/>
      <c r="D129" s="45"/>
      <c r="E129" s="45"/>
      <c r="F129"/>
      <c r="G129" s="9"/>
      <c r="H129"/>
      <c r="I129"/>
      <c r="J129"/>
      <c r="K129"/>
      <c r="L129"/>
      <c r="M129"/>
      <c r="N129" s="47" t="s">
        <v>113</v>
      </c>
      <c r="O129" s="47"/>
      <c r="P129"/>
      <c r="Q129"/>
    </row>
    <row r="130" spans="1:17" ht="11.25" customHeight="1">
      <c r="A130"/>
      <c r="B130"/>
      <c r="C130"/>
      <c r="D130"/>
      <c r="E130"/>
      <c r="F130"/>
      <c r="G130" s="42" t="s">
        <v>109</v>
      </c>
      <c r="H130" s="42"/>
      <c r="I130" s="42"/>
      <c r="J130"/>
      <c r="K130"/>
      <c r="L130"/>
      <c r="M130" s="5"/>
      <c r="N130" s="5" t="s">
        <v>110</v>
      </c>
      <c r="O130" s="5"/>
      <c r="P130"/>
      <c r="Q130"/>
    </row>
  </sheetData>
  <sheetProtection/>
  <mergeCells count="227">
    <mergeCell ref="A13:Q13"/>
    <mergeCell ref="A14:Q14"/>
    <mergeCell ref="B18:C18"/>
    <mergeCell ref="B27:Q27"/>
    <mergeCell ref="M6:Q6"/>
    <mergeCell ref="M7:Q7"/>
    <mergeCell ref="M9:Q9"/>
    <mergeCell ref="M10:Q10"/>
    <mergeCell ref="E18:Q18"/>
    <mergeCell ref="B19:C19"/>
    <mergeCell ref="E19:Q19"/>
    <mergeCell ref="B21:C21"/>
    <mergeCell ref="E21:Q21"/>
    <mergeCell ref="B22:C22"/>
    <mergeCell ref="E22:Q22"/>
    <mergeCell ref="B24:C24"/>
    <mergeCell ref="E24:F24"/>
    <mergeCell ref="H24:Q24"/>
    <mergeCell ref="B25:C25"/>
    <mergeCell ref="H25:Q25"/>
    <mergeCell ref="B29:Q29"/>
    <mergeCell ref="D41:D42"/>
    <mergeCell ref="E41:K42"/>
    <mergeCell ref="B31:Q31"/>
    <mergeCell ref="B34:Q34"/>
    <mergeCell ref="B35:Q35"/>
    <mergeCell ref="A38:B38"/>
    <mergeCell ref="E38:Q38"/>
    <mergeCell ref="L41:M42"/>
    <mergeCell ref="N41:O42"/>
    <mergeCell ref="P41:Q42"/>
    <mergeCell ref="A43:B43"/>
    <mergeCell ref="E43:K43"/>
    <mergeCell ref="L43:M43"/>
    <mergeCell ref="N43:O43"/>
    <mergeCell ref="P43:Q43"/>
    <mergeCell ref="A41:B42"/>
    <mergeCell ref="C41:C42"/>
    <mergeCell ref="P44:Q44"/>
    <mergeCell ref="A45:B45"/>
    <mergeCell ref="E45:K45"/>
    <mergeCell ref="L45:M45"/>
    <mergeCell ref="N45:O45"/>
    <mergeCell ref="P45:Q45"/>
    <mergeCell ref="A44:B44"/>
    <mergeCell ref="E44:K44"/>
    <mergeCell ref="L44:M44"/>
    <mergeCell ref="N44:O44"/>
    <mergeCell ref="P46:Q46"/>
    <mergeCell ref="A47:B47"/>
    <mergeCell ref="E47:K47"/>
    <mergeCell ref="L47:M47"/>
    <mergeCell ref="N47:O47"/>
    <mergeCell ref="P47:Q47"/>
    <mergeCell ref="A46:B46"/>
    <mergeCell ref="E46:K46"/>
    <mergeCell ref="L46:M46"/>
    <mergeCell ref="N46:O46"/>
    <mergeCell ref="A51:J51"/>
    <mergeCell ref="L51:M51"/>
    <mergeCell ref="N51:O51"/>
    <mergeCell ref="P51:Q51"/>
    <mergeCell ref="A48:K48"/>
    <mergeCell ref="L48:M48"/>
    <mergeCell ref="N48:O48"/>
    <mergeCell ref="P48:Q48"/>
    <mergeCell ref="A53:K53"/>
    <mergeCell ref="L53:M53"/>
    <mergeCell ref="N53:O53"/>
    <mergeCell ref="P53:Q53"/>
    <mergeCell ref="A52:J52"/>
    <mergeCell ref="L52:M52"/>
    <mergeCell ref="N52:O52"/>
    <mergeCell ref="P52:Q52"/>
    <mergeCell ref="M56:O57"/>
    <mergeCell ref="P56:Q57"/>
    <mergeCell ref="A58:B58"/>
    <mergeCell ref="D58:K58"/>
    <mergeCell ref="M58:O58"/>
    <mergeCell ref="P58:Q58"/>
    <mergeCell ref="A56:B57"/>
    <mergeCell ref="C56:C57"/>
    <mergeCell ref="D56:K57"/>
    <mergeCell ref="L56:L57"/>
    <mergeCell ref="A59:B59"/>
    <mergeCell ref="D59:Q59"/>
    <mergeCell ref="A60:Q60"/>
    <mergeCell ref="D61:K61"/>
    <mergeCell ref="M61:O61"/>
    <mergeCell ref="P61:Q61"/>
    <mergeCell ref="D62:K62"/>
    <mergeCell ref="M62:O62"/>
    <mergeCell ref="P62:Q62"/>
    <mergeCell ref="D63:K63"/>
    <mergeCell ref="M63:O63"/>
    <mergeCell ref="P63:Q63"/>
    <mergeCell ref="D64:K64"/>
    <mergeCell ref="M64:O64"/>
    <mergeCell ref="P64:Q64"/>
    <mergeCell ref="D65:K65"/>
    <mergeCell ref="M65:O65"/>
    <mergeCell ref="P65:Q65"/>
    <mergeCell ref="D66:K66"/>
    <mergeCell ref="M66:O66"/>
    <mergeCell ref="P66:Q66"/>
    <mergeCell ref="D67:K67"/>
    <mergeCell ref="M67:O67"/>
    <mergeCell ref="P67:Q67"/>
    <mergeCell ref="D68:K68"/>
    <mergeCell ref="M68:O68"/>
    <mergeCell ref="P68:Q68"/>
    <mergeCell ref="D69:K69"/>
    <mergeCell ref="M69:O69"/>
    <mergeCell ref="P69:Q69"/>
    <mergeCell ref="D70:K70"/>
    <mergeCell ref="M70:O70"/>
    <mergeCell ref="P70:Q70"/>
    <mergeCell ref="D71:K71"/>
    <mergeCell ref="M71:O71"/>
    <mergeCell ref="P71:Q71"/>
    <mergeCell ref="D72:K72"/>
    <mergeCell ref="M72:O72"/>
    <mergeCell ref="P72:Q72"/>
    <mergeCell ref="D73:K73"/>
    <mergeCell ref="M73:O73"/>
    <mergeCell ref="P73:Q73"/>
    <mergeCell ref="M74:O74"/>
    <mergeCell ref="P74:Q74"/>
    <mergeCell ref="A75:Q75"/>
    <mergeCell ref="D77:K77"/>
    <mergeCell ref="M77:O77"/>
    <mergeCell ref="P77:Q77"/>
    <mergeCell ref="D76:K76"/>
    <mergeCell ref="M76:O76"/>
    <mergeCell ref="P76:Q76"/>
    <mergeCell ref="D74:K74"/>
    <mergeCell ref="D78:K78"/>
    <mergeCell ref="M78:O78"/>
    <mergeCell ref="P78:Q78"/>
    <mergeCell ref="A85:B85"/>
    <mergeCell ref="D85:Q85"/>
    <mergeCell ref="A79:Q79"/>
    <mergeCell ref="D80:K80"/>
    <mergeCell ref="M80:O80"/>
    <mergeCell ref="P80:Q80"/>
    <mergeCell ref="D81:K81"/>
    <mergeCell ref="M81:O81"/>
    <mergeCell ref="P81:Q81"/>
    <mergeCell ref="D82:K82"/>
    <mergeCell ref="A83:Q83"/>
    <mergeCell ref="M82:O82"/>
    <mergeCell ref="P82:Q82"/>
    <mergeCell ref="D84:K84"/>
    <mergeCell ref="M84:O84"/>
    <mergeCell ref="P84:Q84"/>
    <mergeCell ref="A88:Q88"/>
    <mergeCell ref="D89:K89"/>
    <mergeCell ref="M89:O89"/>
    <mergeCell ref="P89:Q89"/>
    <mergeCell ref="A86:Q86"/>
    <mergeCell ref="D87:K87"/>
    <mergeCell ref="M87:O87"/>
    <mergeCell ref="P87:Q87"/>
    <mergeCell ref="A96:Q96"/>
    <mergeCell ref="A90:Q90"/>
    <mergeCell ref="D91:K91"/>
    <mergeCell ref="M91:O91"/>
    <mergeCell ref="P91:Q91"/>
    <mergeCell ref="A92:Q92"/>
    <mergeCell ref="D93:K93"/>
    <mergeCell ref="M93:O93"/>
    <mergeCell ref="P93:Q93"/>
    <mergeCell ref="D94:K94"/>
    <mergeCell ref="M94:O94"/>
    <mergeCell ref="P94:Q94"/>
    <mergeCell ref="A95:B95"/>
    <mergeCell ref="D95:Q95"/>
    <mergeCell ref="D97:K97"/>
    <mergeCell ref="M97:O97"/>
    <mergeCell ref="P97:Q97"/>
    <mergeCell ref="D98:K98"/>
    <mergeCell ref="M98:O98"/>
    <mergeCell ref="P98:Q98"/>
    <mergeCell ref="A105:B105"/>
    <mergeCell ref="D105:Q105"/>
    <mergeCell ref="A99:Q99"/>
    <mergeCell ref="D100:K100"/>
    <mergeCell ref="M100:O100"/>
    <mergeCell ref="P100:Q100"/>
    <mergeCell ref="A101:Q101"/>
    <mergeCell ref="D102:K102"/>
    <mergeCell ref="M102:O102"/>
    <mergeCell ref="P102:Q102"/>
    <mergeCell ref="A103:Q103"/>
    <mergeCell ref="D104:K104"/>
    <mergeCell ref="M104:O104"/>
    <mergeCell ref="P104:Q104"/>
    <mergeCell ref="A108:Q108"/>
    <mergeCell ref="D109:K109"/>
    <mergeCell ref="M109:O109"/>
    <mergeCell ref="P109:Q109"/>
    <mergeCell ref="A106:Q106"/>
    <mergeCell ref="D107:K107"/>
    <mergeCell ref="M107:O107"/>
    <mergeCell ref="P107:Q107"/>
    <mergeCell ref="A110:Q110"/>
    <mergeCell ref="D111:K111"/>
    <mergeCell ref="M111:O111"/>
    <mergeCell ref="P111:Q111"/>
    <mergeCell ref="A118:B118"/>
    <mergeCell ref="C118:E118"/>
    <mergeCell ref="P118:Q118"/>
    <mergeCell ref="A116:B117"/>
    <mergeCell ref="C116:E117"/>
    <mergeCell ref="F116:F117"/>
    <mergeCell ref="G116:I116"/>
    <mergeCell ref="J116:L116"/>
    <mergeCell ref="M116:O116"/>
    <mergeCell ref="P116:Q117"/>
    <mergeCell ref="G130:I130"/>
    <mergeCell ref="A119:E119"/>
    <mergeCell ref="P119:Q119"/>
    <mergeCell ref="B125:E125"/>
    <mergeCell ref="N125:O125"/>
    <mergeCell ref="G126:I126"/>
    <mergeCell ref="B129:E129"/>
    <mergeCell ref="N129:O129"/>
  </mergeCells>
  <printOptions/>
  <pageMargins left="0.39370078740157477" right="0.39370078740157477" top="0.2" bottom="0.2" header="0.21" footer="0.2"/>
  <pageSetup fitToHeight="0" fitToWidth="1" horizontalDpi="600" verticalDpi="600" orientation="portrait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Бондарь</cp:lastModifiedBy>
  <cp:lastPrinted>2017-12-18T14:57:11Z</cp:lastPrinted>
  <dcterms:created xsi:type="dcterms:W3CDTF">2017-12-05T11:43:11Z</dcterms:created>
  <dcterms:modified xsi:type="dcterms:W3CDTF">2017-12-26T09:21:24Z</dcterms:modified>
  <cp:category/>
  <cp:version/>
  <cp:contentType/>
  <cp:contentStatus/>
  <cp:revision>1</cp:revision>
</cp:coreProperties>
</file>