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<sst xmlns="http://schemas.openxmlformats.org/spreadsheetml/2006/main" count="149" uniqueCount="88">
  <si>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</si>
  <si>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</si>
  <si>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 
від 15.11.2018 року № 908)</t>
  </si>
  <si>
    <t xml:space="preserve">ЗАТВЕРДЖЕНО: </t>
  </si>
  <si>
    <t>Наказ / розпорядчий документ</t>
  </si>
  <si>
    <t>Наказ управління з питань культури та охорони культурної спадщини ММР</t>
  </si>
  <si>
    <t>Наказ</t>
  </si>
  <si>
    <t>ПАСПОРТ</t>
  </si>
  <si>
    <t>бюджетної програми місцевого бюджету на 2019 рік</t>
  </si>
  <si>
    <t>1.</t>
  </si>
  <si>
    <t>Управління з питань культури та охорони культурної спадщини Миколаївської міської ради</t>
  </si>
  <si>
    <t>(КТПКВК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</si>
  <si>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</si>
  <si>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</si>
  <si>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</si>
  <si>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</si>
  <si>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Інші заходи в галузі культури і мистецтва</t>
  </si>
  <si>
    <t>(КФКВК)</t>
  </si>
  <si>
    <t>(найменування бюджетної програми)</t>
  </si>
  <si>
    <t>4.</t>
  </si>
  <si>
    <t>Обсяг бюджетних призначень/бюджетних асигнувань  -   3 224 540,00 гривень, у тому числі загального фонду -  2 424 540,00 гривень та спеціального фонду - 800 000,00 гривень</t>
  </si>
  <si>
    <t>5.</t>
  </si>
  <si>
    <t>Підстави для виконання бюджетної програми:</t>
  </si>
  <si>
    <t>6.</t>
  </si>
  <si>
    <t>Мета бюджетної програми</t>
  </si>
  <si>
    <t>Підтримка та розвиток закладів та заходів в галузі культури і мистецтва.</t>
  </si>
  <si>
    <t>7.</t>
  </si>
  <si>
    <t>Завдання бюджетної програми:</t>
  </si>
  <si>
    <t>№ з/п</t>
  </si>
  <si>
    <t>Завдання</t>
  </si>
  <si>
    <t>8.</t>
  </si>
  <si>
    <t>Напрями використання бюджетних коштів:</t>
  </si>
  <si>
    <t xml:space="preserve">(грн) 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</si>
  <si>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</si>
  <si>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</si>
  <si>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</si>
  <si>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</si>
  <si>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</si>
  <si>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Забезпечення організації та проведення державних, загальноміських, професійних  свят, культурно-масових заходів, відзначення пам'ятних та ювілейних дат закладів, установ та підприємств, діячів культури та мистецтв</t>
  </si>
  <si>
    <t>Проведення ремонтно-реставраційних робіт на об'єктах культурної спадщини</t>
  </si>
  <si>
    <t>Придбання обладнання та предметів довгострокового користування</t>
  </si>
  <si>
    <t>Встановлення меморіальних дошок</t>
  </si>
  <si>
    <t>9.</t>
  </si>
  <si>
    <t>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</si>
  <si>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</si>
  <si>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>10.</t>
  </si>
  <si>
    <t xml:space="preserve">Результативні показники бюджетної програми: </t>
  </si>
  <si>
    <t>Показники</t>
  </si>
  <si>
    <t>Одиниця виміру</t>
  </si>
  <si>
    <t>Джерело інформації</t>
  </si>
  <si>
    <t>затрат</t>
  </si>
  <si>
    <t>Обсяг видатків на проведення культурно-освітніх заходів за рахунок коштів місцевих бюджетів</t>
  </si>
  <si>
    <t>тис.грн</t>
  </si>
  <si>
    <t>звітність установ</t>
  </si>
  <si>
    <t>продукту</t>
  </si>
  <si>
    <t>Кількість культурно – мистецьких  заходів</t>
  </si>
  <si>
    <t>од.</t>
  </si>
  <si>
    <t>ефективності</t>
  </si>
  <si>
    <t>Середні витрати на проведення одного заходу</t>
  </si>
  <si>
    <t>грн</t>
  </si>
  <si>
    <t>розрахунок</t>
  </si>
  <si>
    <t>якості</t>
  </si>
  <si>
    <t>динаміка збільшення кількості заходів у плановому періоді відповідно до фактичного показника попереднього періоду</t>
  </si>
  <si>
    <t>%</t>
  </si>
  <si>
    <t>обсяг видатків на проведення ремонтно-реставраційні роботи об'єктів культурної спадщини</t>
  </si>
  <si>
    <t xml:space="preserve">кількість об'єктів культурної спадщини, на яких планується провести ремонтно-реставраційні роботи </t>
  </si>
  <si>
    <t>середні витрати на один об'єкт культурної спадщини, на яких проведені ремонтно-реставраційні роботи</t>
  </si>
  <si>
    <t>відсоток об'єктів культурної спадщини, на яких проведені ремонтно-реставраційні роботи, до тих, які їх потребують</t>
  </si>
  <si>
    <t>Обсяг видатків</t>
  </si>
  <si>
    <t>Кількість одиниць придбаного обладнання</t>
  </si>
  <si>
    <t>Середні видатки на придбання одиниці обладнання</t>
  </si>
  <si>
    <t>Економія коштів на рік, що виникла за результатами впровадження в експлуатацію придбаного обладнання</t>
  </si>
  <si>
    <t>кількість дошок, що планується встановити</t>
  </si>
  <si>
    <t xml:space="preserve">середній обсяг видатків на  одну дошку </t>
  </si>
  <si>
    <t>Начальник управління з питань кульутри та охорони культурної спадщини ММР</t>
  </si>
  <si>
    <t>Ю.Й. Любаров</t>
  </si>
  <si>
    <t>(підпис)</t>
  </si>
  <si>
    <t>(ініціали та прізвище)</t>
  </si>
  <si>
    <t>обсяг річної економії бюджетних коштів в результаті проведення капітального ремонту</t>
  </si>
  <si>
    <t>тис. грн</t>
  </si>
  <si>
    <t>Директор департаменту фінансів Миколаївської міської ради</t>
  </si>
  <si>
    <t>В.Є. Святелик</t>
  </si>
  <si>
    <t>Програма охорони культурної спадщини міста Миколаєва на 2016-2019 роки</t>
  </si>
  <si>
    <t>Міська комплексна програма  "Культура" на 2016-2019 роки</t>
  </si>
  <si>
    <t>обсяг видатків</t>
  </si>
  <si>
    <t xml:space="preserve">ПОГОДЖЕНО: </t>
  </si>
  <si>
    <t>Конституція України; Закон України від 28.06.1996 року № 254/96 (із змінами та доповненнями);
Бюджетний кодекс України від 08.07.2010 року № 2456- VI (із змінами та доповненнями);
Закон  України від 23.11.2018 року № 2629-VIII "Про  Державний бюджет  України на 2019 рік";
Закон України  від 14.12.2010 року № 2778 -VI «Про культуру»;
Закон України від 08.06.2000 року № 1805 – ІІІ “Про охорону культурної спадщини”(із змінами та доповненнями); 
Закон України   від 18.03.2004 року N 1626-IV «Про охорону археологічної спадщини» ”(із змінами та доповненнями);
Постанова КМУ   від 26.07.2001 року N 878 «Про затвердження Списку історичних   населених місць України»;
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 (зі змінами);
Рішення Миколаївської  міської  ради від 05 квітня 2016 року № 4/8 «Програма охорони культурної спадщини міста Миколаєва на 2016-2019 роки» (зі змінами);
Рішення Миколаївської міської ради від 21.12.2018 року № 49/31 «Про  бюджет міста Миколаєва на 2019 рік».</t>
  </si>
  <si>
    <t xml:space="preserve">Наказ департаменту фінансів Миколаївської міської ради                                                                                                                                                                                                                                        11.02.2019    № 20/21
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</si>
</sst>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#,##0.000"/>
  </numFmts>
  <fonts count="43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1" fontId="6" fillId="0" borderId="10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1" fontId="0" fillId="33" borderId="0" xfId="0" applyNumberFormat="1" applyFont="1" applyFill="1" applyBorder="1" applyAlignment="1">
      <alignment horizontal="center" wrapText="1"/>
    </xf>
    <xf numFmtId="0" fontId="0" fillId="33" borderId="0" xfId="0" applyNumberFormat="1" applyFont="1" applyFill="1" applyBorder="1" applyAlignment="1">
      <alignment horizontal="left" wrapText="1"/>
    </xf>
    <xf numFmtId="4" fontId="6" fillId="0" borderId="13" xfId="0" applyNumberFormat="1" applyFont="1" applyBorder="1" applyAlignment="1">
      <alignment horizontal="right" vertical="center" wrapText="1"/>
    </xf>
    <xf numFmtId="166" fontId="6" fillId="0" borderId="14" xfId="0" applyNumberFormat="1" applyFont="1" applyBorder="1" applyAlignment="1">
      <alignment horizontal="right"/>
    </xf>
    <xf numFmtId="166" fontId="6" fillId="0" borderId="15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/>
    </xf>
    <xf numFmtId="1" fontId="0" fillId="0" borderId="11" xfId="0" applyNumberFormat="1" applyFont="1" applyBorder="1" applyAlignment="1">
      <alignment horizontal="right" vertical="center"/>
    </xf>
    <xf numFmtId="0" fontId="0" fillId="0" borderId="11" xfId="0" applyNumberForma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165" fontId="0" fillId="0" borderId="11" xfId="0" applyNumberFormat="1" applyFont="1" applyBorder="1" applyAlignment="1">
      <alignment horizontal="right" vertical="center" wrapText="1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 vertical="top"/>
    </xf>
    <xf numFmtId="0" fontId="8" fillId="0" borderId="0" xfId="0" applyNumberFormat="1" applyFont="1" applyAlignment="1">
      <alignment horizontal="left" vertical="top" wrapText="1"/>
    </xf>
    <xf numFmtId="0" fontId="8" fillId="0" borderId="0" xfId="0" applyNumberFormat="1" applyFont="1" applyBorder="1" applyAlignment="1">
      <alignment/>
    </xf>
    <xf numFmtId="0" fontId="0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1" fontId="0" fillId="0" borderId="11" xfId="0" applyNumberFormat="1" applyFont="1" applyBorder="1" applyAlignment="1">
      <alignment horizontal="right" vertical="center" wrapText="1"/>
    </xf>
    <xf numFmtId="1" fontId="6" fillId="0" borderId="11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1" fontId="6" fillId="0" borderId="21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166" fontId="6" fillId="0" borderId="11" xfId="0" applyNumberFormat="1" applyFont="1" applyBorder="1" applyAlignment="1">
      <alignment horizontal="right" vertical="center" wrapText="1"/>
    </xf>
    <xf numFmtId="0" fontId="6" fillId="33" borderId="13" xfId="0" applyNumberFormat="1" applyFont="1" applyFill="1" applyBorder="1" applyAlignment="1">
      <alignment horizontal="righ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center" wrapText="1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left" wrapText="1"/>
    </xf>
    <xf numFmtId="0" fontId="6" fillId="0" borderId="21" xfId="0" applyFont="1" applyBorder="1" applyAlignment="1">
      <alignment horizontal="left"/>
    </xf>
    <xf numFmtId="0" fontId="6" fillId="33" borderId="24" xfId="0" applyNumberFormat="1" applyFont="1" applyFill="1" applyBorder="1" applyAlignment="1">
      <alignment horizontal="center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0" fontId="6" fillId="0" borderId="39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0" fontId="6" fillId="0" borderId="4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1" fontId="6" fillId="0" borderId="0" xfId="0" applyNumberFormat="1" applyFont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164" fontId="6" fillId="0" borderId="12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12" xfId="0" applyNumberFormat="1" applyFont="1" applyBorder="1" applyAlignment="1">
      <alignment horizontal="left" vertical="top" wrapText="1"/>
    </xf>
    <xf numFmtId="1" fontId="0" fillId="33" borderId="11" xfId="0" applyNumberFormat="1" applyFont="1" applyFill="1" applyBorder="1" applyAlignment="1">
      <alignment horizontal="center" wrapText="1"/>
    </xf>
    <xf numFmtId="0" fontId="0" fillId="33" borderId="11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16"/>
  <sheetViews>
    <sheetView tabSelected="1" zoomScalePageLayoutView="0" workbookViewId="0" topLeftCell="A1">
      <selection activeCell="E11" sqref="E11"/>
    </sheetView>
  </sheetViews>
  <sheetFormatPr defaultColWidth="10.66015625" defaultRowHeight="11.25"/>
  <cols>
    <col min="1" max="1" width="3.5" style="2" customWidth="1"/>
    <col min="2" max="2" width="5.5" style="2" customWidth="1"/>
    <col min="3" max="12" width="11.33203125" style="2" customWidth="1"/>
    <col min="13" max="13" width="11.5" style="2" customWidth="1"/>
    <col min="14" max="16" width="11.33203125" style="2" customWidth="1"/>
    <col min="17" max="17" width="14.33203125" style="2" customWidth="1"/>
    <col min="18" max="18" width="10.33203125" style="2" customWidth="1"/>
  </cols>
  <sheetData>
    <row r="1" s="2" customFormat="1" ht="11.25" customHeight="1">
      <c r="Q1" s="1" t="s">
        <v>0</v>
      </c>
    </row>
    <row r="2" spans="14:17" s="2" customFormat="1" ht="12.75" customHeight="1">
      <c r="N2" s="99" t="s">
        <v>1</v>
      </c>
      <c r="O2" s="99"/>
      <c r="P2" s="99"/>
      <c r="Q2" s="99"/>
    </row>
    <row r="3" spans="14:17" s="2" customFormat="1" ht="18" customHeight="1">
      <c r="N3" s="100" t="s">
        <v>2</v>
      </c>
      <c r="O3" s="100"/>
      <c r="P3" s="100"/>
      <c r="Q3" s="100"/>
    </row>
    <row r="4" s="2" customFormat="1" ht="12.75" customHeight="1"/>
    <row r="5" s="2" customFormat="1" ht="12.75" customHeight="1">
      <c r="M5" s="3" t="s">
        <v>3</v>
      </c>
    </row>
    <row r="7" spans="1:18" ht="12.75" customHeight="1">
      <c r="A7"/>
      <c r="B7"/>
      <c r="C7"/>
      <c r="D7"/>
      <c r="E7"/>
      <c r="F7"/>
      <c r="G7"/>
      <c r="H7"/>
      <c r="I7"/>
      <c r="J7"/>
      <c r="K7"/>
      <c r="L7"/>
      <c r="M7" s="101" t="s">
        <v>4</v>
      </c>
      <c r="N7" s="101"/>
      <c r="O7" s="101"/>
      <c r="P7" s="101"/>
      <c r="Q7" s="101"/>
      <c r="R7"/>
    </row>
    <row r="8" spans="1:18" ht="24.75" customHeight="1">
      <c r="A8"/>
      <c r="B8"/>
      <c r="C8"/>
      <c r="D8"/>
      <c r="E8"/>
      <c r="F8"/>
      <c r="G8"/>
      <c r="H8"/>
      <c r="I8"/>
      <c r="J8"/>
      <c r="K8"/>
      <c r="L8"/>
      <c r="M8" s="102" t="s">
        <v>5</v>
      </c>
      <c r="N8" s="102"/>
      <c r="O8" s="102"/>
      <c r="P8" s="102"/>
      <c r="Q8" s="102"/>
      <c r="R8"/>
    </row>
    <row r="10" spans="1:18" ht="12.75" customHeight="1">
      <c r="A10"/>
      <c r="B10"/>
      <c r="C10"/>
      <c r="D10"/>
      <c r="E10"/>
      <c r="F10"/>
      <c r="G10"/>
      <c r="H10"/>
      <c r="I10"/>
      <c r="J10"/>
      <c r="K10"/>
      <c r="L10"/>
      <c r="M10" s="101" t="s">
        <v>6</v>
      </c>
      <c r="N10" s="101"/>
      <c r="O10" s="101"/>
      <c r="P10" s="101"/>
      <c r="Q10" s="101"/>
      <c r="R10"/>
    </row>
    <row r="11" spans="1:18" ht="43.5" customHeight="1">
      <c r="A11"/>
      <c r="B11"/>
      <c r="C11"/>
      <c r="D11"/>
      <c r="E11"/>
      <c r="F11"/>
      <c r="G11"/>
      <c r="H11"/>
      <c r="I11"/>
      <c r="J11"/>
      <c r="K11"/>
      <c r="L11"/>
      <c r="M11" s="103" t="s">
        <v>87</v>
      </c>
      <c r="N11" s="103"/>
      <c r="O11" s="103"/>
      <c r="P11" s="103"/>
      <c r="Q11" s="103"/>
      <c r="R11"/>
    </row>
    <row r="13" spans="1:18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15.75" customHeight="1">
      <c r="A14" s="97" t="s">
        <v>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/>
    </row>
    <row r="15" spans="1:18" ht="15.75" customHeight="1">
      <c r="A15" s="98" t="s">
        <v>8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/>
    </row>
    <row r="19" spans="1:18" ht="11.25" customHeight="1">
      <c r="A19" s="4" t="s">
        <v>9</v>
      </c>
      <c r="B19" s="94">
        <v>1000000</v>
      </c>
      <c r="C19" s="94"/>
      <c r="D19"/>
      <c r="E19" s="95" t="s">
        <v>10</v>
      </c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/>
    </row>
    <row r="20" spans="1:18" ht="11.25" customHeight="1">
      <c r="A20"/>
      <c r="B20" s="90" t="s">
        <v>11</v>
      </c>
      <c r="C20" s="90"/>
      <c r="D20"/>
      <c r="E20" s="91" t="s">
        <v>12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/>
    </row>
    <row r="22" spans="1:18" ht="11.25" customHeight="1">
      <c r="A22" s="4" t="s">
        <v>13</v>
      </c>
      <c r="B22" s="94">
        <v>1010000</v>
      </c>
      <c r="C22" s="94"/>
      <c r="D22"/>
      <c r="E22" s="95" t="s">
        <v>10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/>
    </row>
    <row r="23" spans="1:18" ht="11.25" customHeight="1">
      <c r="A23"/>
      <c r="B23" s="90" t="s">
        <v>11</v>
      </c>
      <c r="C23" s="90"/>
      <c r="D23"/>
      <c r="E23" s="91" t="s">
        <v>14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/>
    </row>
    <row r="25" spans="1:18" ht="11.25" customHeight="1">
      <c r="A25" s="4" t="s">
        <v>15</v>
      </c>
      <c r="B25" s="92">
        <v>4082</v>
      </c>
      <c r="C25" s="92"/>
      <c r="D25"/>
      <c r="E25" s="96">
        <v>829</v>
      </c>
      <c r="F25" s="96"/>
      <c r="G25"/>
      <c r="H25" s="95" t="s">
        <v>16</v>
      </c>
      <c r="I25" s="95"/>
      <c r="J25" s="95"/>
      <c r="K25" s="95"/>
      <c r="L25" s="95"/>
      <c r="M25" s="95"/>
      <c r="N25" s="95"/>
      <c r="O25" s="95"/>
      <c r="P25" s="95"/>
      <c r="Q25" s="95"/>
      <c r="R25"/>
    </row>
    <row r="26" spans="1:18" ht="11.25" customHeight="1">
      <c r="A26"/>
      <c r="B26" s="90" t="s">
        <v>11</v>
      </c>
      <c r="C26" s="90"/>
      <c r="D26"/>
      <c r="E26" s="5" t="s">
        <v>17</v>
      </c>
      <c r="F26"/>
      <c r="G26"/>
      <c r="H26" s="91" t="s">
        <v>18</v>
      </c>
      <c r="I26" s="91"/>
      <c r="J26" s="91"/>
      <c r="K26" s="91"/>
      <c r="L26" s="91"/>
      <c r="M26" s="91"/>
      <c r="N26" s="91"/>
      <c r="O26" s="91"/>
      <c r="P26" s="91"/>
      <c r="Q26" s="91"/>
      <c r="R26"/>
    </row>
    <row r="28" spans="1:18" ht="11.25" customHeight="1">
      <c r="A28" s="4" t="s">
        <v>19</v>
      </c>
      <c r="B28" s="92" t="s">
        <v>20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/>
    </row>
    <row r="30" spans="1:18" ht="11.25" customHeight="1">
      <c r="A30" s="6" t="s">
        <v>21</v>
      </c>
      <c r="B30" s="93" t="s">
        <v>22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/>
    </row>
    <row r="32" spans="1:18" ht="139.5" customHeight="1">
      <c r="A32"/>
      <c r="B32" s="72" t="s">
        <v>86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/>
    </row>
    <row r="34" spans="1:18" ht="11.25" customHeight="1">
      <c r="A34" s="4" t="s">
        <v>23</v>
      </c>
      <c r="B34" s="51" t="s">
        <v>24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/>
    </row>
    <row r="35" spans="1:18" ht="11.25" customHeight="1">
      <c r="A35"/>
      <c r="B35" s="72" t="s">
        <v>25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/>
    </row>
    <row r="36" spans="1:18" ht="11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1.25" customHeight="1">
      <c r="A37" s="4" t="s">
        <v>26</v>
      </c>
      <c r="B37" s="4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="2" customFormat="1" ht="7.5" customHeight="1"/>
    <row r="39" spans="1:18" ht="11.25" customHeight="1" thickBot="1">
      <c r="A39" s="73" t="s">
        <v>28</v>
      </c>
      <c r="B39" s="73"/>
      <c r="C39" s="74" t="s">
        <v>29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/>
    </row>
    <row r="40" spans="1:17" s="7" customFormat="1" ht="21.75" customHeight="1">
      <c r="A40" s="104">
        <v>1</v>
      </c>
      <c r="B40" s="104"/>
      <c r="C40" s="105" t="s">
        <v>38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</row>
    <row r="41" spans="1:17" s="7" customFormat="1" ht="11.25" customHeight="1">
      <c r="A41" s="104">
        <v>2</v>
      </c>
      <c r="B41" s="104"/>
      <c r="C41" s="105" t="s">
        <v>39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</row>
    <row r="42" spans="1:17" s="7" customFormat="1" ht="11.25" customHeight="1">
      <c r="A42" s="104">
        <v>3</v>
      </c>
      <c r="B42" s="104"/>
      <c r="C42" s="105" t="s">
        <v>40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</row>
    <row r="43" spans="1:17" s="7" customFormat="1" ht="11.25" customHeight="1">
      <c r="A43" s="104">
        <v>4</v>
      </c>
      <c r="B43" s="104"/>
      <c r="C43" s="105" t="s">
        <v>41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</row>
    <row r="44" spans="1:17" s="7" customFormat="1" ht="11.25" customHeight="1">
      <c r="A44" s="18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8" ht="11.25" customHeight="1">
      <c r="A45" s="4" t="s">
        <v>30</v>
      </c>
      <c r="B45" s="51" t="s">
        <v>31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4" t="s">
        <v>32</v>
      </c>
      <c r="R45"/>
    </row>
    <row r="46" spans="1:18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1.25" customHeight="1">
      <c r="A47" s="75" t="s">
        <v>28</v>
      </c>
      <c r="B47" s="75"/>
      <c r="C47" s="78" t="s">
        <v>33</v>
      </c>
      <c r="D47" s="78"/>
      <c r="E47" s="78"/>
      <c r="F47" s="78"/>
      <c r="G47" s="78"/>
      <c r="H47" s="78"/>
      <c r="I47" s="78"/>
      <c r="J47" s="78" t="s">
        <v>34</v>
      </c>
      <c r="K47" s="78"/>
      <c r="L47" s="81" t="s">
        <v>35</v>
      </c>
      <c r="M47" s="81"/>
      <c r="N47" s="84" t="s">
        <v>36</v>
      </c>
      <c r="O47" s="84"/>
      <c r="P47" s="87" t="s">
        <v>37</v>
      </c>
      <c r="Q47" s="87"/>
      <c r="R47"/>
    </row>
    <row r="48" spans="1:18" ht="11.25" customHeight="1">
      <c r="A48" s="76"/>
      <c r="B48" s="77"/>
      <c r="C48" s="79"/>
      <c r="D48" s="80"/>
      <c r="E48" s="80"/>
      <c r="F48" s="80"/>
      <c r="G48" s="80"/>
      <c r="H48" s="80"/>
      <c r="I48" s="80"/>
      <c r="J48" s="79"/>
      <c r="K48" s="80"/>
      <c r="L48" s="82"/>
      <c r="M48" s="83"/>
      <c r="N48" s="85"/>
      <c r="O48" s="86"/>
      <c r="P48" s="88"/>
      <c r="Q48" s="89"/>
      <c r="R48"/>
    </row>
    <row r="49" spans="1:18" ht="11.25" customHeight="1">
      <c r="A49" s="47">
        <v>1</v>
      </c>
      <c r="B49" s="47"/>
      <c r="C49" s="48">
        <v>2</v>
      </c>
      <c r="D49" s="48"/>
      <c r="E49" s="48"/>
      <c r="F49" s="48"/>
      <c r="G49" s="48"/>
      <c r="H49" s="48"/>
      <c r="I49" s="48"/>
      <c r="J49" s="60">
        <v>3</v>
      </c>
      <c r="K49" s="60"/>
      <c r="L49" s="60">
        <v>4</v>
      </c>
      <c r="M49" s="60"/>
      <c r="N49" s="60">
        <v>5</v>
      </c>
      <c r="O49" s="60"/>
      <c r="P49" s="50">
        <v>6</v>
      </c>
      <c r="Q49" s="50"/>
      <c r="R49"/>
    </row>
    <row r="50" spans="1:18" ht="32.25" customHeight="1">
      <c r="A50" s="69">
        <v>1</v>
      </c>
      <c r="B50" s="69"/>
      <c r="C50" s="70" t="s">
        <v>38</v>
      </c>
      <c r="D50" s="70"/>
      <c r="E50" s="70"/>
      <c r="F50" s="70"/>
      <c r="G50" s="70"/>
      <c r="H50" s="70"/>
      <c r="I50" s="70"/>
      <c r="J50" s="71">
        <v>1774540</v>
      </c>
      <c r="K50" s="71"/>
      <c r="L50" s="71"/>
      <c r="M50" s="71"/>
      <c r="N50" s="71"/>
      <c r="O50" s="71"/>
      <c r="P50" s="71">
        <f>J50</f>
        <v>1774540</v>
      </c>
      <c r="Q50" s="71"/>
      <c r="R50"/>
    </row>
    <row r="51" spans="1:18" ht="11.25" customHeight="1">
      <c r="A51" s="69">
        <v>2</v>
      </c>
      <c r="B51" s="69"/>
      <c r="C51" s="70" t="s">
        <v>39</v>
      </c>
      <c r="D51" s="70"/>
      <c r="E51" s="70"/>
      <c r="F51" s="70"/>
      <c r="G51" s="70"/>
      <c r="H51" s="70"/>
      <c r="I51" s="70"/>
      <c r="J51" s="71">
        <v>600000</v>
      </c>
      <c r="K51" s="71"/>
      <c r="L51" s="71"/>
      <c r="M51" s="71"/>
      <c r="N51" s="71"/>
      <c r="O51" s="71"/>
      <c r="P51" s="71">
        <f>J51</f>
        <v>600000</v>
      </c>
      <c r="Q51" s="71"/>
      <c r="R51"/>
    </row>
    <row r="52" spans="1:18" ht="11.25" customHeight="1">
      <c r="A52" s="69">
        <v>3</v>
      </c>
      <c r="B52" s="69"/>
      <c r="C52" s="70" t="s">
        <v>40</v>
      </c>
      <c r="D52" s="70"/>
      <c r="E52" s="70"/>
      <c r="F52" s="70"/>
      <c r="G52" s="70"/>
      <c r="H52" s="70"/>
      <c r="I52" s="70"/>
      <c r="J52" s="71"/>
      <c r="K52" s="71"/>
      <c r="L52" s="71">
        <v>600000</v>
      </c>
      <c r="M52" s="71"/>
      <c r="N52" s="71">
        <v>600000</v>
      </c>
      <c r="O52" s="71"/>
      <c r="P52" s="71">
        <v>600000</v>
      </c>
      <c r="Q52" s="71"/>
      <c r="R52"/>
    </row>
    <row r="53" spans="1:18" ht="11.25" customHeight="1">
      <c r="A53" s="69">
        <v>4</v>
      </c>
      <c r="B53" s="69"/>
      <c r="C53" s="70" t="s">
        <v>41</v>
      </c>
      <c r="D53" s="70"/>
      <c r="E53" s="70"/>
      <c r="F53" s="70"/>
      <c r="G53" s="70"/>
      <c r="H53" s="70"/>
      <c r="I53" s="70"/>
      <c r="J53" s="71">
        <v>50000</v>
      </c>
      <c r="K53" s="71"/>
      <c r="L53" s="71">
        <v>200000</v>
      </c>
      <c r="M53" s="71"/>
      <c r="N53" s="71">
        <v>200000</v>
      </c>
      <c r="O53" s="71"/>
      <c r="P53" s="71">
        <f>J53+L53</f>
        <v>250000</v>
      </c>
      <c r="Q53" s="71"/>
      <c r="R53"/>
    </row>
    <row r="54" spans="1:17" s="9" customFormat="1" ht="11.25" customHeight="1">
      <c r="A54" s="63" t="s">
        <v>37</v>
      </c>
      <c r="B54" s="63"/>
      <c r="C54" s="63"/>
      <c r="D54" s="63"/>
      <c r="E54" s="63"/>
      <c r="F54" s="63"/>
      <c r="G54" s="63"/>
      <c r="H54" s="63"/>
      <c r="I54" s="63"/>
      <c r="J54" s="64">
        <f>J50+J53+J51</f>
        <v>2424540</v>
      </c>
      <c r="K54" s="64"/>
      <c r="L54" s="64">
        <v>800000</v>
      </c>
      <c r="M54" s="64"/>
      <c r="N54" s="64">
        <v>800000</v>
      </c>
      <c r="O54" s="64"/>
      <c r="P54" s="65">
        <f>J54+L54</f>
        <v>3224540</v>
      </c>
      <c r="Q54" s="65"/>
    </row>
    <row r="56" spans="1:18" ht="11.25" customHeight="1">
      <c r="A56" s="4" t="s">
        <v>42</v>
      </c>
      <c r="B56" s="4" t="s">
        <v>43</v>
      </c>
      <c r="C56"/>
      <c r="D56"/>
      <c r="E56"/>
      <c r="F56"/>
      <c r="G56"/>
      <c r="H56"/>
      <c r="I56"/>
      <c r="J56"/>
      <c r="K56"/>
      <c r="L56"/>
      <c r="M56"/>
      <c r="N56"/>
      <c r="O56"/>
      <c r="P56" s="4" t="s">
        <v>32</v>
      </c>
      <c r="Q56"/>
      <c r="R56"/>
    </row>
    <row r="57" spans="1:18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1.25" customHeight="1" thickBot="1">
      <c r="A58" s="66" t="s">
        <v>44</v>
      </c>
      <c r="B58" s="66"/>
      <c r="C58" s="66"/>
      <c r="D58" s="66"/>
      <c r="E58" s="66"/>
      <c r="F58" s="66"/>
      <c r="G58" s="66"/>
      <c r="H58" s="66"/>
      <c r="I58" s="66"/>
      <c r="J58" s="66"/>
      <c r="K58" s="67" t="s">
        <v>34</v>
      </c>
      <c r="L58" s="67"/>
      <c r="M58" s="67" t="s">
        <v>35</v>
      </c>
      <c r="N58" s="67"/>
      <c r="O58" s="68" t="s">
        <v>37</v>
      </c>
      <c r="P58" s="68"/>
      <c r="Q58"/>
      <c r="R58"/>
    </row>
    <row r="59" spans="1:18" ht="11.25" customHeight="1" thickBot="1">
      <c r="A59" s="57">
        <v>1</v>
      </c>
      <c r="B59" s="58"/>
      <c r="C59" s="58"/>
      <c r="D59" s="58"/>
      <c r="E59" s="58"/>
      <c r="F59" s="58"/>
      <c r="G59" s="58"/>
      <c r="H59" s="58"/>
      <c r="I59" s="58"/>
      <c r="J59" s="59"/>
      <c r="K59" s="60">
        <v>2</v>
      </c>
      <c r="L59" s="60"/>
      <c r="M59" s="60">
        <v>3</v>
      </c>
      <c r="N59" s="60"/>
      <c r="O59" s="50">
        <v>4</v>
      </c>
      <c r="P59" s="50"/>
      <c r="Q59"/>
      <c r="R59"/>
    </row>
    <row r="60" spans="1:18" ht="11.25" customHeight="1">
      <c r="A60" s="24" t="s">
        <v>82</v>
      </c>
      <c r="B60" s="25"/>
      <c r="C60" s="25"/>
      <c r="D60" s="25"/>
      <c r="E60" s="25"/>
      <c r="F60" s="25"/>
      <c r="G60" s="25"/>
      <c r="H60" s="25"/>
      <c r="I60" s="25"/>
      <c r="J60" s="26"/>
      <c r="K60" s="62">
        <v>650000</v>
      </c>
      <c r="L60" s="62"/>
      <c r="M60" s="20">
        <v>200000</v>
      </c>
      <c r="N60" s="20"/>
      <c r="O60" s="23">
        <f>K60+M60</f>
        <v>850000</v>
      </c>
      <c r="P60" s="23"/>
      <c r="Q60"/>
      <c r="R60"/>
    </row>
    <row r="61" spans="1:18" ht="11.25" customHeight="1">
      <c r="A61" s="27" t="s">
        <v>83</v>
      </c>
      <c r="B61" s="28"/>
      <c r="C61" s="28"/>
      <c r="D61" s="28"/>
      <c r="E61" s="28"/>
      <c r="F61" s="28"/>
      <c r="G61" s="28"/>
      <c r="H61" s="28"/>
      <c r="I61" s="28"/>
      <c r="J61" s="29"/>
      <c r="K61" s="21">
        <v>1774540</v>
      </c>
      <c r="L61" s="22"/>
      <c r="M61" s="21">
        <v>600000</v>
      </c>
      <c r="N61" s="22"/>
      <c r="O61" s="21">
        <f>K61+M61</f>
        <v>2374540</v>
      </c>
      <c r="P61" s="22"/>
      <c r="Q61"/>
      <c r="R61"/>
    </row>
    <row r="62" spans="1:18" ht="11.25" customHeight="1">
      <c r="A62" s="61" t="s">
        <v>37</v>
      </c>
      <c r="B62" s="61"/>
      <c r="C62" s="61"/>
      <c r="D62" s="61"/>
      <c r="E62" s="61"/>
      <c r="F62" s="61"/>
      <c r="G62" s="61"/>
      <c r="H62" s="61"/>
      <c r="I62" s="61"/>
      <c r="J62" s="61"/>
      <c r="K62" s="62">
        <f>K60+K61</f>
        <v>2424540</v>
      </c>
      <c r="L62" s="62"/>
      <c r="M62" s="62">
        <f>M60+M61</f>
        <v>800000</v>
      </c>
      <c r="N62" s="62"/>
      <c r="O62" s="62">
        <f>O60+O61</f>
        <v>3224540</v>
      </c>
      <c r="P62" s="62"/>
      <c r="Q62"/>
      <c r="R62"/>
    </row>
    <row r="64" spans="1:18" ht="11.25" customHeight="1">
      <c r="A64" s="4" t="s">
        <v>45</v>
      </c>
      <c r="B64" s="51" t="s">
        <v>46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/>
    </row>
    <row r="65" spans="1:18" ht="11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23.25" customHeight="1">
      <c r="A66" s="52" t="s">
        <v>28</v>
      </c>
      <c r="B66" s="52"/>
      <c r="C66" s="53" t="s">
        <v>47</v>
      </c>
      <c r="D66" s="53"/>
      <c r="E66" s="53"/>
      <c r="F66" s="53"/>
      <c r="G66" s="53"/>
      <c r="H66" s="53"/>
      <c r="I66" s="10" t="s">
        <v>48</v>
      </c>
      <c r="J66" s="54" t="s">
        <v>49</v>
      </c>
      <c r="K66" s="54"/>
      <c r="L66" s="54"/>
      <c r="M66" s="55" t="s">
        <v>34</v>
      </c>
      <c r="N66" s="55"/>
      <c r="O66" s="55" t="s">
        <v>35</v>
      </c>
      <c r="P66" s="55"/>
      <c r="Q66" s="56" t="s">
        <v>37</v>
      </c>
      <c r="R66" s="56"/>
    </row>
    <row r="67" spans="1:18" ht="11.25" customHeight="1">
      <c r="A67" s="47">
        <v>1</v>
      </c>
      <c r="B67" s="47"/>
      <c r="C67" s="48">
        <v>2</v>
      </c>
      <c r="D67" s="48"/>
      <c r="E67" s="48"/>
      <c r="F67" s="48"/>
      <c r="G67" s="48"/>
      <c r="H67" s="48"/>
      <c r="I67" s="8">
        <v>3</v>
      </c>
      <c r="J67" s="48">
        <v>4</v>
      </c>
      <c r="K67" s="48"/>
      <c r="L67" s="48"/>
      <c r="M67" s="49">
        <v>5</v>
      </c>
      <c r="N67" s="49"/>
      <c r="O67" s="49">
        <v>6</v>
      </c>
      <c r="P67" s="49"/>
      <c r="Q67" s="50">
        <v>7</v>
      </c>
      <c r="R67" s="50"/>
    </row>
    <row r="68" spans="1:18" s="11" customFormat="1" ht="21.75" customHeight="1">
      <c r="A68" s="44">
        <v>1</v>
      </c>
      <c r="B68" s="44"/>
      <c r="C68" s="45" t="s">
        <v>38</v>
      </c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</row>
    <row r="69" spans="1:18" s="11" customFormat="1" ht="11.25" customHeight="1">
      <c r="A69" s="30" t="s">
        <v>50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1:18" s="11" customFormat="1" ht="21.75" customHeight="1">
      <c r="A70" s="31">
        <v>1</v>
      </c>
      <c r="B70" s="31"/>
      <c r="C70" s="33" t="s">
        <v>51</v>
      </c>
      <c r="D70" s="33"/>
      <c r="E70" s="33"/>
      <c r="F70" s="33"/>
      <c r="G70" s="33"/>
      <c r="H70" s="33"/>
      <c r="I70" s="12" t="s">
        <v>52</v>
      </c>
      <c r="J70" s="34" t="s">
        <v>53</v>
      </c>
      <c r="K70" s="34"/>
      <c r="L70" s="34"/>
      <c r="M70" s="46">
        <f>J50/1000</f>
        <v>1774.54</v>
      </c>
      <c r="N70" s="46"/>
      <c r="O70" s="41"/>
      <c r="P70" s="41"/>
      <c r="Q70" s="46">
        <f>M70</f>
        <v>1774.54</v>
      </c>
      <c r="R70" s="46"/>
    </row>
    <row r="71" spans="1:18" s="11" customFormat="1" ht="11.25" customHeight="1">
      <c r="A71" s="30" t="s">
        <v>54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1:18" s="11" customFormat="1" ht="11.25" customHeight="1">
      <c r="A72" s="31">
        <v>1</v>
      </c>
      <c r="B72" s="31"/>
      <c r="C72" s="33" t="s">
        <v>55</v>
      </c>
      <c r="D72" s="33"/>
      <c r="E72" s="33"/>
      <c r="F72" s="33"/>
      <c r="G72" s="33"/>
      <c r="H72" s="33"/>
      <c r="I72" s="12" t="s">
        <v>56</v>
      </c>
      <c r="J72" s="34" t="s">
        <v>53</v>
      </c>
      <c r="K72" s="34"/>
      <c r="L72" s="34"/>
      <c r="M72" s="43">
        <v>70</v>
      </c>
      <c r="N72" s="43"/>
      <c r="O72" s="41"/>
      <c r="P72" s="41"/>
      <c r="Q72" s="43">
        <v>70</v>
      </c>
      <c r="R72" s="43"/>
    </row>
    <row r="73" spans="1:18" s="11" customFormat="1" ht="11.25" customHeight="1">
      <c r="A73" s="30" t="s">
        <v>57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1:18" s="11" customFormat="1" ht="11.25" customHeight="1">
      <c r="A74" s="31">
        <v>1</v>
      </c>
      <c r="B74" s="31"/>
      <c r="C74" s="33" t="s">
        <v>58</v>
      </c>
      <c r="D74" s="33"/>
      <c r="E74" s="33"/>
      <c r="F74" s="33"/>
      <c r="G74" s="33"/>
      <c r="H74" s="33"/>
      <c r="I74" s="12" t="s">
        <v>59</v>
      </c>
      <c r="J74" s="34" t="s">
        <v>60</v>
      </c>
      <c r="K74" s="34"/>
      <c r="L74" s="34"/>
      <c r="M74" s="42">
        <f>M70/M72*1000</f>
        <v>25350.571428571428</v>
      </c>
      <c r="N74" s="42"/>
      <c r="O74" s="41"/>
      <c r="P74" s="41"/>
      <c r="Q74" s="42">
        <f>M74</f>
        <v>25350.571428571428</v>
      </c>
      <c r="R74" s="42"/>
    </row>
    <row r="75" spans="1:18" s="11" customFormat="1" ht="11.25" customHeight="1">
      <c r="A75" s="30" t="s">
        <v>61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1:18" s="11" customFormat="1" ht="21.75" customHeight="1">
      <c r="A76" s="31">
        <v>1</v>
      </c>
      <c r="B76" s="31"/>
      <c r="C76" s="33" t="s">
        <v>62</v>
      </c>
      <c r="D76" s="33"/>
      <c r="E76" s="33"/>
      <c r="F76" s="33"/>
      <c r="G76" s="33"/>
      <c r="H76" s="33"/>
      <c r="I76" s="12" t="s">
        <v>63</v>
      </c>
      <c r="J76" s="34" t="s">
        <v>60</v>
      </c>
      <c r="K76" s="34"/>
      <c r="L76" s="34"/>
      <c r="M76" s="41">
        <v>16.67</v>
      </c>
      <c r="N76" s="41"/>
      <c r="O76" s="41"/>
      <c r="P76" s="41"/>
      <c r="Q76" s="41">
        <v>16.67</v>
      </c>
      <c r="R76" s="41"/>
    </row>
    <row r="77" spans="1:18" s="11" customFormat="1" ht="11.25" customHeight="1">
      <c r="A77" s="44">
        <v>2</v>
      </c>
      <c r="B77" s="44"/>
      <c r="C77" s="45" t="s">
        <v>39</v>
      </c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</row>
    <row r="78" spans="1:18" s="11" customFormat="1" ht="11.25" customHeight="1">
      <c r="A78" s="30" t="s">
        <v>50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1:18" s="11" customFormat="1" ht="21.75" customHeight="1">
      <c r="A79" s="31">
        <v>1</v>
      </c>
      <c r="B79" s="31"/>
      <c r="C79" s="33" t="s">
        <v>64</v>
      </c>
      <c r="D79" s="33"/>
      <c r="E79" s="33"/>
      <c r="F79" s="33"/>
      <c r="G79" s="33"/>
      <c r="H79" s="33"/>
      <c r="I79" s="12" t="s">
        <v>52</v>
      </c>
      <c r="J79" s="34" t="s">
        <v>53</v>
      </c>
      <c r="K79" s="34"/>
      <c r="L79" s="34"/>
      <c r="M79" s="35">
        <v>600</v>
      </c>
      <c r="N79" s="35"/>
      <c r="O79" s="35"/>
      <c r="P79" s="35"/>
      <c r="Q79" s="35">
        <v>600</v>
      </c>
      <c r="R79" s="35"/>
    </row>
    <row r="80" spans="1:18" s="11" customFormat="1" ht="11.25" customHeight="1">
      <c r="A80" s="30" t="s">
        <v>54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</row>
    <row r="81" spans="1:18" s="11" customFormat="1" ht="21.75" customHeight="1">
      <c r="A81" s="31">
        <v>1</v>
      </c>
      <c r="B81" s="31"/>
      <c r="C81" s="33" t="s">
        <v>65</v>
      </c>
      <c r="D81" s="33"/>
      <c r="E81" s="33"/>
      <c r="F81" s="33"/>
      <c r="G81" s="33"/>
      <c r="H81" s="33"/>
      <c r="I81" s="12" t="s">
        <v>56</v>
      </c>
      <c r="J81" s="34" t="s">
        <v>53</v>
      </c>
      <c r="K81" s="34"/>
      <c r="L81" s="34"/>
      <c r="M81" s="41">
        <v>2</v>
      </c>
      <c r="N81" s="41"/>
      <c r="O81" s="41"/>
      <c r="P81" s="41"/>
      <c r="Q81" s="41">
        <v>2</v>
      </c>
      <c r="R81" s="41"/>
    </row>
    <row r="82" spans="1:18" s="11" customFormat="1" ht="11.25" customHeight="1">
      <c r="A82" s="30" t="s">
        <v>57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1:18" s="11" customFormat="1" ht="21.75" customHeight="1">
      <c r="A83" s="31">
        <v>1</v>
      </c>
      <c r="B83" s="31"/>
      <c r="C83" s="33" t="s">
        <v>66</v>
      </c>
      <c r="D83" s="33"/>
      <c r="E83" s="33"/>
      <c r="F83" s="33"/>
      <c r="G83" s="33"/>
      <c r="H83" s="33"/>
      <c r="I83" s="12" t="s">
        <v>59</v>
      </c>
      <c r="J83" s="34" t="s">
        <v>60</v>
      </c>
      <c r="K83" s="34"/>
      <c r="L83" s="34"/>
      <c r="M83" s="42">
        <v>300000</v>
      </c>
      <c r="N83" s="42"/>
      <c r="O83" s="41"/>
      <c r="P83" s="41"/>
      <c r="Q83" s="41">
        <v>300000</v>
      </c>
      <c r="R83" s="41"/>
    </row>
    <row r="84" spans="1:18" s="11" customFormat="1" ht="11.25" customHeight="1">
      <c r="A84" s="30" t="s">
        <v>61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1:18" s="11" customFormat="1" ht="21.75" customHeight="1">
      <c r="A85" s="31">
        <v>1</v>
      </c>
      <c r="B85" s="31"/>
      <c r="C85" s="33" t="s">
        <v>67</v>
      </c>
      <c r="D85" s="33"/>
      <c r="E85" s="33"/>
      <c r="F85" s="33"/>
      <c r="G85" s="33"/>
      <c r="H85" s="33"/>
      <c r="I85" s="12" t="s">
        <v>63</v>
      </c>
      <c r="J85" s="34" t="s">
        <v>60</v>
      </c>
      <c r="K85" s="34"/>
      <c r="L85" s="34"/>
      <c r="M85" s="41">
        <v>100</v>
      </c>
      <c r="N85" s="41"/>
      <c r="O85" s="41"/>
      <c r="P85" s="41"/>
      <c r="Q85" s="41">
        <v>100</v>
      </c>
      <c r="R85" s="41"/>
    </row>
    <row r="86" spans="1:18" s="11" customFormat="1" ht="11.25" customHeight="1">
      <c r="A86" s="44">
        <v>3</v>
      </c>
      <c r="B86" s="44"/>
      <c r="C86" s="45" t="s">
        <v>40</v>
      </c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</row>
    <row r="87" spans="1:18" s="11" customFormat="1" ht="11.25" customHeight="1">
      <c r="A87" s="30" t="s">
        <v>50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1:18" s="11" customFormat="1" ht="11.25" customHeight="1">
      <c r="A88" s="31">
        <v>1</v>
      </c>
      <c r="B88" s="31"/>
      <c r="C88" s="33" t="s">
        <v>68</v>
      </c>
      <c r="D88" s="33"/>
      <c r="E88" s="33"/>
      <c r="F88" s="33"/>
      <c r="G88" s="33"/>
      <c r="H88" s="33"/>
      <c r="I88" s="12" t="s">
        <v>52</v>
      </c>
      <c r="J88" s="34" t="s">
        <v>53</v>
      </c>
      <c r="K88" s="34"/>
      <c r="L88" s="34"/>
      <c r="M88" s="41"/>
      <c r="N88" s="41"/>
      <c r="O88" s="35">
        <v>600</v>
      </c>
      <c r="P88" s="35"/>
      <c r="Q88" s="35">
        <v>600</v>
      </c>
      <c r="R88" s="35"/>
    </row>
    <row r="89" spans="1:18" s="11" customFormat="1" ht="11.25" customHeight="1">
      <c r="A89" s="30" t="s">
        <v>54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1:18" s="11" customFormat="1" ht="11.25" customHeight="1">
      <c r="A90" s="31">
        <v>1</v>
      </c>
      <c r="B90" s="31"/>
      <c r="C90" s="33" t="s">
        <v>69</v>
      </c>
      <c r="D90" s="33"/>
      <c r="E90" s="33"/>
      <c r="F90" s="33"/>
      <c r="G90" s="33"/>
      <c r="H90" s="33"/>
      <c r="I90" s="12" t="s">
        <v>56</v>
      </c>
      <c r="J90" s="34" t="s">
        <v>53</v>
      </c>
      <c r="K90" s="34"/>
      <c r="L90" s="34"/>
      <c r="M90" s="41"/>
      <c r="N90" s="41"/>
      <c r="O90" s="43">
        <v>3</v>
      </c>
      <c r="P90" s="43"/>
      <c r="Q90" s="43">
        <v>3</v>
      </c>
      <c r="R90" s="43"/>
    </row>
    <row r="91" spans="1:18" s="11" customFormat="1" ht="11.25" customHeight="1">
      <c r="A91" s="30" t="s">
        <v>57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1:18" s="11" customFormat="1" ht="11.25" customHeight="1">
      <c r="A92" s="31">
        <v>1</v>
      </c>
      <c r="B92" s="31"/>
      <c r="C92" s="33" t="s">
        <v>70</v>
      </c>
      <c r="D92" s="33"/>
      <c r="E92" s="33"/>
      <c r="F92" s="33"/>
      <c r="G92" s="33"/>
      <c r="H92" s="33"/>
      <c r="I92" s="12" t="s">
        <v>52</v>
      </c>
      <c r="J92" s="34" t="s">
        <v>60</v>
      </c>
      <c r="K92" s="34"/>
      <c r="L92" s="34"/>
      <c r="M92" s="41"/>
      <c r="N92" s="41"/>
      <c r="O92" s="35">
        <v>200</v>
      </c>
      <c r="P92" s="35"/>
      <c r="Q92" s="35">
        <v>200</v>
      </c>
      <c r="R92" s="35"/>
    </row>
    <row r="93" spans="1:18" s="11" customFormat="1" ht="11.25" customHeight="1">
      <c r="A93" s="30" t="s">
        <v>61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1:18" s="11" customFormat="1" ht="21.75" customHeight="1">
      <c r="A94" s="31">
        <v>1</v>
      </c>
      <c r="B94" s="31"/>
      <c r="C94" s="33" t="s">
        <v>71</v>
      </c>
      <c r="D94" s="33"/>
      <c r="E94" s="33"/>
      <c r="F94" s="33"/>
      <c r="G94" s="33"/>
      <c r="H94" s="33"/>
      <c r="I94" s="12" t="s">
        <v>52</v>
      </c>
      <c r="J94" s="34" t="s">
        <v>60</v>
      </c>
      <c r="K94" s="34"/>
      <c r="L94" s="34"/>
      <c r="M94" s="41"/>
      <c r="N94" s="41"/>
      <c r="O94" s="35">
        <v>60</v>
      </c>
      <c r="P94" s="35"/>
      <c r="Q94" s="35">
        <v>60</v>
      </c>
      <c r="R94" s="35"/>
    </row>
    <row r="95" spans="1:18" s="11" customFormat="1" ht="11.25" customHeight="1">
      <c r="A95" s="44">
        <v>4</v>
      </c>
      <c r="B95" s="44"/>
      <c r="C95" s="45" t="s">
        <v>41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</row>
    <row r="96" spans="1:18" s="11" customFormat="1" ht="11.25" customHeight="1">
      <c r="A96" s="30" t="s">
        <v>50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1:18" s="11" customFormat="1" ht="11.25" customHeight="1">
      <c r="A97" s="31">
        <v>1</v>
      </c>
      <c r="B97" s="31"/>
      <c r="C97" s="32" t="s">
        <v>84</v>
      </c>
      <c r="D97" s="33"/>
      <c r="E97" s="33"/>
      <c r="F97" s="33"/>
      <c r="G97" s="33"/>
      <c r="H97" s="33"/>
      <c r="I97" s="12" t="s">
        <v>52</v>
      </c>
      <c r="J97" s="34" t="s">
        <v>53</v>
      </c>
      <c r="K97" s="34"/>
      <c r="L97" s="34"/>
      <c r="M97" s="35">
        <v>50</v>
      </c>
      <c r="N97" s="35"/>
      <c r="O97" s="35">
        <v>200</v>
      </c>
      <c r="P97" s="35"/>
      <c r="Q97" s="35">
        <f>M97+O97</f>
        <v>250</v>
      </c>
      <c r="R97" s="35"/>
    </row>
    <row r="98" spans="1:18" s="11" customFormat="1" ht="11.25" customHeight="1">
      <c r="A98" s="30" t="s">
        <v>54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1:18" s="11" customFormat="1" ht="11.25" customHeight="1">
      <c r="A99" s="31">
        <v>1</v>
      </c>
      <c r="B99" s="31"/>
      <c r="C99" s="33" t="s">
        <v>72</v>
      </c>
      <c r="D99" s="33"/>
      <c r="E99" s="33"/>
      <c r="F99" s="33"/>
      <c r="G99" s="33"/>
      <c r="H99" s="33"/>
      <c r="I99" s="12" t="s">
        <v>56</v>
      </c>
      <c r="J99" s="34" t="s">
        <v>53</v>
      </c>
      <c r="K99" s="34"/>
      <c r="L99" s="34"/>
      <c r="M99" s="41">
        <v>5</v>
      </c>
      <c r="N99" s="41"/>
      <c r="O99" s="43">
        <v>2</v>
      </c>
      <c r="P99" s="43"/>
      <c r="Q99" s="43">
        <v>7</v>
      </c>
      <c r="R99" s="43"/>
    </row>
    <row r="100" spans="1:18" s="11" customFormat="1" ht="11.25" customHeight="1">
      <c r="A100" s="30" t="s">
        <v>57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1:18" s="11" customFormat="1" ht="11.25" customHeight="1">
      <c r="A101" s="31">
        <v>1</v>
      </c>
      <c r="B101" s="31"/>
      <c r="C101" s="33" t="s">
        <v>73</v>
      </c>
      <c r="D101" s="33"/>
      <c r="E101" s="33"/>
      <c r="F101" s="33"/>
      <c r="G101" s="33"/>
      <c r="H101" s="33"/>
      <c r="I101" s="12" t="s">
        <v>59</v>
      </c>
      <c r="J101" s="34" t="s">
        <v>60</v>
      </c>
      <c r="K101" s="34"/>
      <c r="L101" s="34"/>
      <c r="M101" s="41">
        <f>M97/M99*1000</f>
        <v>10000</v>
      </c>
      <c r="N101" s="41"/>
      <c r="O101" s="41">
        <f>O97/O99*1000</f>
        <v>100000</v>
      </c>
      <c r="P101" s="41"/>
      <c r="Q101" s="42">
        <f>M101+O101</f>
        <v>110000</v>
      </c>
      <c r="R101" s="42"/>
    </row>
    <row r="102" spans="1:18" s="11" customFormat="1" ht="11.25" customHeight="1">
      <c r="A102" s="30" t="s">
        <v>61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1:18" s="11" customFormat="1" ht="24" customHeight="1">
      <c r="A103" s="31">
        <v>1</v>
      </c>
      <c r="B103" s="31"/>
      <c r="C103" s="32" t="s">
        <v>78</v>
      </c>
      <c r="D103" s="33"/>
      <c r="E103" s="33"/>
      <c r="F103" s="33"/>
      <c r="G103" s="33"/>
      <c r="H103" s="33"/>
      <c r="I103" s="16" t="s">
        <v>79</v>
      </c>
      <c r="J103" s="34" t="s">
        <v>60</v>
      </c>
      <c r="K103" s="34"/>
      <c r="L103" s="34"/>
      <c r="M103" s="35">
        <v>5</v>
      </c>
      <c r="N103" s="35"/>
      <c r="O103" s="35">
        <v>20</v>
      </c>
      <c r="P103" s="35"/>
      <c r="Q103" s="35">
        <v>25</v>
      </c>
      <c r="R103" s="35"/>
    </row>
    <row r="106" spans="1:18" ht="36.75" customHeight="1">
      <c r="A106"/>
      <c r="B106" s="36" t="s">
        <v>74</v>
      </c>
      <c r="C106" s="36"/>
      <c r="D106" s="36"/>
      <c r="E106" s="36"/>
      <c r="F106"/>
      <c r="G106" s="7"/>
      <c r="H106"/>
      <c r="I106"/>
      <c r="J106"/>
      <c r="K106"/>
      <c r="L106"/>
      <c r="M106" s="37" t="s">
        <v>75</v>
      </c>
      <c r="N106" s="37"/>
      <c r="O106" s="37"/>
      <c r="P106"/>
      <c r="Q106"/>
      <c r="R106"/>
    </row>
    <row r="107" spans="7:15" s="2" customFormat="1" ht="3.75" customHeight="1">
      <c r="G107" s="13"/>
      <c r="H107" s="14"/>
      <c r="I107" s="14"/>
      <c r="M107" s="13"/>
      <c r="N107" s="13"/>
      <c r="O107" s="13"/>
    </row>
    <row r="108" s="2" customFormat="1" ht="3.75" customHeight="1"/>
    <row r="109" spans="1:18" ht="11.25" customHeight="1">
      <c r="A109"/>
      <c r="B109"/>
      <c r="C109"/>
      <c r="D109"/>
      <c r="E109"/>
      <c r="F109"/>
      <c r="G109" s="38" t="s">
        <v>76</v>
      </c>
      <c r="H109" s="38"/>
      <c r="I109" s="38"/>
      <c r="J109"/>
      <c r="K109"/>
      <c r="L109"/>
      <c r="M109"/>
      <c r="N109" s="15" t="s">
        <v>77</v>
      </c>
      <c r="O109"/>
      <c r="P109"/>
      <c r="Q109"/>
      <c r="R109"/>
    </row>
    <row r="111" ht="11.25">
      <c r="B111" s="2" t="s">
        <v>85</v>
      </c>
    </row>
    <row r="113" spans="1:18" ht="27.75" customHeight="1">
      <c r="A113"/>
      <c r="B113" s="39" t="s">
        <v>80</v>
      </c>
      <c r="C113" s="39"/>
      <c r="D113" s="39"/>
      <c r="E113" s="39"/>
      <c r="F113"/>
      <c r="G113" s="7"/>
      <c r="H113"/>
      <c r="I113"/>
      <c r="J113"/>
      <c r="K113"/>
      <c r="L113"/>
      <c r="M113" s="17"/>
      <c r="N113" s="40" t="s">
        <v>81</v>
      </c>
      <c r="O113" s="40"/>
      <c r="P113"/>
      <c r="Q113"/>
      <c r="R113"/>
    </row>
    <row r="114" spans="7:15" s="2" customFormat="1" ht="3.75" customHeight="1">
      <c r="G114" s="13"/>
      <c r="H114" s="14"/>
      <c r="I114" s="14"/>
      <c r="M114" s="13"/>
      <c r="N114" s="13"/>
      <c r="O114" s="13"/>
    </row>
    <row r="115" s="2" customFormat="1" ht="3.75" customHeight="1"/>
    <row r="116" spans="1:18" ht="11.25" customHeight="1">
      <c r="A116"/>
      <c r="B116"/>
      <c r="C116"/>
      <c r="D116"/>
      <c r="E116"/>
      <c r="F116"/>
      <c r="G116" s="38" t="s">
        <v>76</v>
      </c>
      <c r="H116" s="38"/>
      <c r="I116" s="38"/>
      <c r="J116"/>
      <c r="K116"/>
      <c r="L116"/>
      <c r="M116"/>
      <c r="N116" s="15" t="s">
        <v>77</v>
      </c>
      <c r="O116"/>
      <c r="P116"/>
      <c r="Q116"/>
      <c r="R116"/>
    </row>
  </sheetData>
  <sheetProtection/>
  <mergeCells count="237">
    <mergeCell ref="A43:B43"/>
    <mergeCell ref="C43:Q43"/>
    <mergeCell ref="A40:B40"/>
    <mergeCell ref="C40:Q40"/>
    <mergeCell ref="A41:B41"/>
    <mergeCell ref="C41:Q41"/>
    <mergeCell ref="A42:B42"/>
    <mergeCell ref="C42:Q42"/>
    <mergeCell ref="N2:Q2"/>
    <mergeCell ref="N3:Q3"/>
    <mergeCell ref="M7:Q7"/>
    <mergeCell ref="M8:Q8"/>
    <mergeCell ref="M10:Q10"/>
    <mergeCell ref="M11:Q11"/>
    <mergeCell ref="A14:Q14"/>
    <mergeCell ref="A15:Q15"/>
    <mergeCell ref="B19:C19"/>
    <mergeCell ref="E19:Q19"/>
    <mergeCell ref="B20:C20"/>
    <mergeCell ref="E20:Q20"/>
    <mergeCell ref="B22:C22"/>
    <mergeCell ref="E22:Q22"/>
    <mergeCell ref="B23:C23"/>
    <mergeCell ref="E23:Q23"/>
    <mergeCell ref="B25:C25"/>
    <mergeCell ref="E25:F25"/>
    <mergeCell ref="H25:Q25"/>
    <mergeCell ref="B26:C26"/>
    <mergeCell ref="H26:Q26"/>
    <mergeCell ref="B28:Q28"/>
    <mergeCell ref="B30:Q30"/>
    <mergeCell ref="B32:Q32"/>
    <mergeCell ref="B34:Q34"/>
    <mergeCell ref="B35:Q35"/>
    <mergeCell ref="A39:B39"/>
    <mergeCell ref="C39:Q39"/>
    <mergeCell ref="B45:P45"/>
    <mergeCell ref="A47:B48"/>
    <mergeCell ref="C47:I48"/>
    <mergeCell ref="J47:K48"/>
    <mergeCell ref="L47:M48"/>
    <mergeCell ref="N47:O48"/>
    <mergeCell ref="P47:Q48"/>
    <mergeCell ref="A49:B49"/>
    <mergeCell ref="C49:I49"/>
    <mergeCell ref="J49:K49"/>
    <mergeCell ref="L49:M49"/>
    <mergeCell ref="N49:O49"/>
    <mergeCell ref="P49:Q49"/>
    <mergeCell ref="A50:B50"/>
    <mergeCell ref="C50:I50"/>
    <mergeCell ref="J50:K50"/>
    <mergeCell ref="L50:M50"/>
    <mergeCell ref="N50:O50"/>
    <mergeCell ref="P50:Q50"/>
    <mergeCell ref="A51:B51"/>
    <mergeCell ref="C51:I51"/>
    <mergeCell ref="J51:K51"/>
    <mergeCell ref="L51:M51"/>
    <mergeCell ref="N51:O51"/>
    <mergeCell ref="P51:Q51"/>
    <mergeCell ref="A52:B52"/>
    <mergeCell ref="C52:I52"/>
    <mergeCell ref="J52:K52"/>
    <mergeCell ref="L52:M52"/>
    <mergeCell ref="N52:O52"/>
    <mergeCell ref="P52:Q52"/>
    <mergeCell ref="A53:B53"/>
    <mergeCell ref="C53:I53"/>
    <mergeCell ref="J53:K53"/>
    <mergeCell ref="L53:M53"/>
    <mergeCell ref="N53:O53"/>
    <mergeCell ref="P53:Q53"/>
    <mergeCell ref="A54:I54"/>
    <mergeCell ref="J54:K54"/>
    <mergeCell ref="L54:M54"/>
    <mergeCell ref="N54:O54"/>
    <mergeCell ref="P54:Q54"/>
    <mergeCell ref="A58:J58"/>
    <mergeCell ref="K58:L58"/>
    <mergeCell ref="M58:N58"/>
    <mergeCell ref="O58:P58"/>
    <mergeCell ref="A59:J59"/>
    <mergeCell ref="K59:L59"/>
    <mergeCell ref="M59:N59"/>
    <mergeCell ref="O59:P59"/>
    <mergeCell ref="A62:J62"/>
    <mergeCell ref="K62:L62"/>
    <mergeCell ref="M62:N62"/>
    <mergeCell ref="O62:P62"/>
    <mergeCell ref="K60:L60"/>
    <mergeCell ref="K61:L61"/>
    <mergeCell ref="B64:Q64"/>
    <mergeCell ref="A66:B66"/>
    <mergeCell ref="C66:H66"/>
    <mergeCell ref="J66:L66"/>
    <mergeCell ref="M66:N66"/>
    <mergeCell ref="O66:P66"/>
    <mergeCell ref="Q66:R66"/>
    <mergeCell ref="A67:B67"/>
    <mergeCell ref="C67:H67"/>
    <mergeCell ref="J67:L67"/>
    <mergeCell ref="M67:N67"/>
    <mergeCell ref="O67:P67"/>
    <mergeCell ref="Q67:R67"/>
    <mergeCell ref="A68:B68"/>
    <mergeCell ref="C68:R68"/>
    <mergeCell ref="A69:R69"/>
    <mergeCell ref="A70:B70"/>
    <mergeCell ref="C70:H70"/>
    <mergeCell ref="J70:L70"/>
    <mergeCell ref="M70:N70"/>
    <mergeCell ref="O70:P70"/>
    <mergeCell ref="Q70:R70"/>
    <mergeCell ref="A71:R71"/>
    <mergeCell ref="A72:B72"/>
    <mergeCell ref="C72:H72"/>
    <mergeCell ref="J72:L72"/>
    <mergeCell ref="M72:N72"/>
    <mergeCell ref="O72:P72"/>
    <mergeCell ref="Q72:R72"/>
    <mergeCell ref="A73:R73"/>
    <mergeCell ref="A74:B74"/>
    <mergeCell ref="C74:H74"/>
    <mergeCell ref="J74:L74"/>
    <mergeCell ref="M74:N74"/>
    <mergeCell ref="O74:P74"/>
    <mergeCell ref="Q74:R74"/>
    <mergeCell ref="A75:R75"/>
    <mergeCell ref="A76:B76"/>
    <mergeCell ref="C76:H76"/>
    <mergeCell ref="J76:L76"/>
    <mergeCell ref="M76:N76"/>
    <mergeCell ref="O76:P76"/>
    <mergeCell ref="Q76:R76"/>
    <mergeCell ref="A77:B77"/>
    <mergeCell ref="C77:R77"/>
    <mergeCell ref="A78:R78"/>
    <mergeCell ref="A79:B79"/>
    <mergeCell ref="C79:H79"/>
    <mergeCell ref="J79:L79"/>
    <mergeCell ref="M79:N79"/>
    <mergeCell ref="O79:P79"/>
    <mergeCell ref="Q79:R79"/>
    <mergeCell ref="A80:R80"/>
    <mergeCell ref="A81:B81"/>
    <mergeCell ref="C81:H81"/>
    <mergeCell ref="J81:L81"/>
    <mergeCell ref="M81:N81"/>
    <mergeCell ref="O81:P81"/>
    <mergeCell ref="Q81:R81"/>
    <mergeCell ref="A82:R82"/>
    <mergeCell ref="A83:B83"/>
    <mergeCell ref="C83:H83"/>
    <mergeCell ref="J83:L83"/>
    <mergeCell ref="M83:N83"/>
    <mergeCell ref="O83:P83"/>
    <mergeCell ref="Q83:R83"/>
    <mergeCell ref="A84:R84"/>
    <mergeCell ref="A85:B85"/>
    <mergeCell ref="C85:H85"/>
    <mergeCell ref="J85:L85"/>
    <mergeCell ref="M85:N85"/>
    <mergeCell ref="O85:P85"/>
    <mergeCell ref="Q85:R85"/>
    <mergeCell ref="A86:B86"/>
    <mergeCell ref="C86:R86"/>
    <mergeCell ref="A87:R87"/>
    <mergeCell ref="A88:B88"/>
    <mergeCell ref="C88:H88"/>
    <mergeCell ref="J88:L88"/>
    <mergeCell ref="M88:N88"/>
    <mergeCell ref="O88:P88"/>
    <mergeCell ref="Q88:R88"/>
    <mergeCell ref="A89:R89"/>
    <mergeCell ref="A90:B90"/>
    <mergeCell ref="C90:H90"/>
    <mergeCell ref="J90:L90"/>
    <mergeCell ref="M90:N90"/>
    <mergeCell ref="O90:P90"/>
    <mergeCell ref="Q90:R90"/>
    <mergeCell ref="A91:R91"/>
    <mergeCell ref="A92:B92"/>
    <mergeCell ref="C92:H92"/>
    <mergeCell ref="J92:L92"/>
    <mergeCell ref="M92:N92"/>
    <mergeCell ref="O92:P92"/>
    <mergeCell ref="Q92:R92"/>
    <mergeCell ref="A93:R93"/>
    <mergeCell ref="A94:B94"/>
    <mergeCell ref="C94:H94"/>
    <mergeCell ref="J94:L94"/>
    <mergeCell ref="M94:N94"/>
    <mergeCell ref="O94:P94"/>
    <mergeCell ref="Q94:R94"/>
    <mergeCell ref="A95:B95"/>
    <mergeCell ref="C95:R95"/>
    <mergeCell ref="A96:R96"/>
    <mergeCell ref="A97:B97"/>
    <mergeCell ref="C97:H97"/>
    <mergeCell ref="J97:L97"/>
    <mergeCell ref="M97:N97"/>
    <mergeCell ref="O97:P97"/>
    <mergeCell ref="Q97:R97"/>
    <mergeCell ref="A98:R98"/>
    <mergeCell ref="A99:B99"/>
    <mergeCell ref="C99:H99"/>
    <mergeCell ref="J99:L99"/>
    <mergeCell ref="M99:N99"/>
    <mergeCell ref="O99:P99"/>
    <mergeCell ref="Q99:R99"/>
    <mergeCell ref="A100:R100"/>
    <mergeCell ref="A101:B101"/>
    <mergeCell ref="C101:H101"/>
    <mergeCell ref="J101:L101"/>
    <mergeCell ref="M101:N101"/>
    <mergeCell ref="O101:P101"/>
    <mergeCell ref="Q101:R101"/>
    <mergeCell ref="B106:E106"/>
    <mergeCell ref="M106:O106"/>
    <mergeCell ref="G109:I109"/>
    <mergeCell ref="B113:E113"/>
    <mergeCell ref="G116:I116"/>
    <mergeCell ref="N113:O113"/>
    <mergeCell ref="A102:R102"/>
    <mergeCell ref="A103:B103"/>
    <mergeCell ref="C103:H103"/>
    <mergeCell ref="J103:L103"/>
    <mergeCell ref="M103:N103"/>
    <mergeCell ref="O103:P103"/>
    <mergeCell ref="Q103:R103"/>
    <mergeCell ref="M60:N60"/>
    <mergeCell ref="M61:N61"/>
    <mergeCell ref="O60:P60"/>
    <mergeCell ref="O61:P61"/>
    <mergeCell ref="A60:J60"/>
    <mergeCell ref="A61:J61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2019-02-13T11:09:08Z</cp:lastPrinted>
  <dcterms:created xsi:type="dcterms:W3CDTF">2019-02-11T13:13:13Z</dcterms:created>
  <dcterms:modified xsi:type="dcterms:W3CDTF">2019-02-13T11:09:09Z</dcterms:modified>
  <cp:category/>
  <cp:version/>
  <cp:contentType/>
  <cp:contentStatus/>
  <cp:revision>1</cp:revision>
</cp:coreProperties>
</file>